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R:\Programs\Web Delivery\WEB LMI Deliverables\AG\2024\"/>
    </mc:Choice>
  </mc:AlternateContent>
  <xr:revisionPtr revIDLastSave="0" documentId="8_{A2EC3B6E-BF21-4B2F-ADF2-3FFA1E6A738F}" xr6:coauthVersionLast="47" xr6:coauthVersionMax="47" xr10:uidLastSave="{00000000-0000-0000-0000-000000000000}"/>
  <bookViews>
    <workbookView xWindow="-120" yWindow="-120" windowWidth="29040" windowHeight="15840" xr2:uid="{237530B7-DF2E-4A5B-B4EE-2BB524C9807D}"/>
  </bookViews>
  <sheets>
    <sheet name="CONTENTS" sheetId="2" r:id="rId1"/>
    <sheet name="TOTAL" sheetId="3" r:id="rId2"/>
    <sheet name="COUNTY" sheetId="4" r:id="rId3"/>
    <sheet name="REGION" sheetId="5" r:id="rId4"/>
    <sheet name="CENSUS" sheetId="6" r:id="rId5"/>
    <sheet name="MSFW" sheetId="9" r:id="rId6"/>
    <sheet name="DEFINITIONS" sheetId="10" r:id="rId7"/>
    <sheet name="DATA" sheetId="7" r:id="rId8"/>
  </sheets>
  <externalReferences>
    <externalReference r:id="rId9"/>
    <externalReference r:id="rId10"/>
  </externalReferences>
  <definedNames>
    <definedName name="_xlnm._FilterDatabase" localSheetId="7" hidden="1">DATA!$B$4:$Q$356</definedName>
    <definedName name="CA_HIRED_DATA">[1]CALC_HIRED!$BM$5:$DD$76</definedName>
    <definedName name="CA_HIRED_FIPS">[1]CALC_HIRED!$BM$3:$DD$3</definedName>
    <definedName name="CA_HIRED_MONTH">[1]CALC_HIRED!$BL$5:$BL$76</definedName>
    <definedName name="CA_HIRED_YEAR">[1]CALC_HIRED!$BK$5:$BK$76</definedName>
    <definedName name="CALC_UNPAID_DATA">[1]CALC_UNPAID!$BK$5:$DB$112</definedName>
    <definedName name="CALC_UNPAID_FIPS">[1]CALC_UNPAID!$BK$3:$DB$3</definedName>
    <definedName name="CALC_UNPAID_MONTH">[1]CALC_UNPAID!$BJ$5:$BJ$112</definedName>
    <definedName name="CALC_UNPAID_YEAR">[1]CALC_UNPAID!$BI$5:$BI$112</definedName>
    <definedName name="CellList">[2]ENGINEERING!$C$3:$F$47</definedName>
    <definedName name="DB_HIRED_DATA">OFFSET([2]DATA!$AJ$3,0,0,COUNTA([2]DATA!$AJ:$AJ)-1,12)</definedName>
    <definedName name="DB_HIRED_FIPS">OFFSET([2]DATA!$AG$3,0,0,COUNTA([2]DATA!$AG:$AG),1)</definedName>
    <definedName name="DB_HIRED_MONTH">[2]DATA!$AJ$2:$AU$2</definedName>
    <definedName name="DB_HIRED_YEAR">OFFSET([2]DATA!$AI$3,0,0,COUNTA([2]DATA!$AI:$AI),1)</definedName>
    <definedName name="DB_MSFW_DATA">OFFSET([2]DATA!$BP$3,0,0,COUNTA([2]DATA!$BP:$BP)-1,12)</definedName>
    <definedName name="DB_MSFW_FIPS">OFFSET([2]DATA!$BM$3,0,0,COUNTA([2]DATA!$BM:$BM),1)</definedName>
    <definedName name="DB_MSFW_MONTH">[2]DATA!$BP$2:$CA$2</definedName>
    <definedName name="DB_MSFW_YEAR">OFFSET([2]DATA!$BO$3,0,0,COUNTA([2]DATA!$BO:$BO),1)</definedName>
    <definedName name="DB_OP_DATA">OFFSET([2]DATA!$D$3,0,0,COUNTA([2]DATA!$D:$D)-1,12)</definedName>
    <definedName name="DB_OP_FIPS">OFFSET([2]DATA!$A$3,0,0,COUNTA([2]DATA!$A:$A),1)</definedName>
    <definedName name="DB_OP_MONTH">[2]DATA!$D$2:$O$2</definedName>
    <definedName name="DB_OP_YEAR">OFFSET([2]DATA!$C$3,0,0,COUNTA([2]DATA!$C:$C),1)</definedName>
    <definedName name="DB_TOTAL_AREA" localSheetId="5">OFFSET([2]DATA!#REF!,0,0,COUNTA([2]DATA!#REF!),1)</definedName>
    <definedName name="DB_TOTAL_AREA">OFFSET([2]DATA!#REF!,0,0,COUNTA([2]DATA!#REF!),1)</definedName>
    <definedName name="DB_TOTAL_DATA">OFFSET([2]DATA!$AZ$3,0,0,COUNTA([2]DATA!$AZ:$AZ)-1,12)</definedName>
    <definedName name="DB_TOTAL_FIPS">OFFSET([2]DATA!$AW$3,0,0,COUNTA([2]DATA!$AW:$AW),1)</definedName>
    <definedName name="DB_TOTAL_MONTH">[2]DATA!$AZ$2:$BK$2</definedName>
    <definedName name="DB_TOTAL_YEAR">OFFSET([2]DATA!$AY$3,0,0,COUNTA([2]DATA!$AY:$AY),1)</definedName>
    <definedName name="DB_UNPAID_DATA">OFFSET([2]DATA!$T$3,0,0,COUNTA([2]DATA!$T:$T)-1,12)</definedName>
    <definedName name="DB_UNPAID_FIPS">OFFSET([2]DATA!$Q$3,0,0,COUNTA([2]DATA!$Q:$Q),1)</definedName>
    <definedName name="DB_UNPAID_MONTH">[2]DATA!$T$2:$AE$2</definedName>
    <definedName name="DB_UNPAID_YEAR">OFFSET([2]DATA!$S$3,0,0,COUNTA([2]DATA!$S:$S),1)</definedName>
    <definedName name="_xlnm.Print_Area" localSheetId="4">CENSUS!$C$5:$J$54</definedName>
    <definedName name="_xlnm.Print_Area" localSheetId="0">CONTENTS!$A$1:$J$32</definedName>
    <definedName name="_xlnm.Print_Area" localSheetId="2">COUNTY!$C$4:$Q$54</definedName>
    <definedName name="_xlnm.Print_Area" localSheetId="5">MSFW!$C$5:$Q$52</definedName>
    <definedName name="_xlnm.Print_Area" localSheetId="3">REGION!$D$2:$J$43,REGION!$L$2:$S$44</definedName>
    <definedName name="_xlnm.Print_Area" localSheetId="1">TOTAL!$B$2:$Q$31,TOTAL!$S$2:$AA$32</definedName>
    <definedName name="Total_Graph_Data">OFFSET([2]ENGINEERING!$AG$15,0,0,COUNT([2]ENGINEERING!$AG:$AG),1)</definedName>
    <definedName name="Year_Selectable">IF([2]ENGINEERING!$I$11,OFFSET([2]ENGINEERING!$J$15,0,2,COUNT([2]ENGINEERING!$L$15:$L$36),1),OFFSET([2]ENGINEERING!$J$15,0,0,COUNT([2]ENGINEERING!$J$15:$J$39),1))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 i="9" l="1"/>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9" i="9"/>
  <c r="P8" i="9"/>
  <c r="P12"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11" i="4"/>
  <c r="P10" i="4"/>
  <c r="O25" i="3"/>
  <c r="O17" i="3"/>
  <c r="O8" i="3"/>
  <c r="BY6" i="7"/>
  <c r="BY7" i="7"/>
  <c r="BY8" i="7"/>
  <c r="BY9" i="7"/>
  <c r="BY10" i="7"/>
  <c r="BY11" i="7"/>
  <c r="BY12" i="7"/>
  <c r="BY13" i="7"/>
  <c r="BY14" i="7"/>
  <c r="BY15" i="7"/>
  <c r="BY16" i="7"/>
  <c r="BY17" i="7"/>
  <c r="BY18" i="7"/>
  <c r="BY19" i="7"/>
  <c r="BY20" i="7"/>
  <c r="BY21" i="7"/>
  <c r="BY22" i="7"/>
  <c r="BY23" i="7"/>
  <c r="BY24" i="7"/>
  <c r="BY25" i="7"/>
  <c r="BY26" i="7"/>
  <c r="BY27" i="7"/>
  <c r="BY28" i="7"/>
  <c r="BY29" i="7"/>
  <c r="BY30" i="7"/>
  <c r="BY31" i="7"/>
  <c r="BY32" i="7"/>
  <c r="BY33" i="7"/>
  <c r="BY34" i="7"/>
  <c r="BY35" i="7"/>
  <c r="BY36" i="7"/>
  <c r="BY37" i="7"/>
  <c r="BY38" i="7"/>
  <c r="BY39" i="7"/>
  <c r="BY40" i="7"/>
  <c r="BY41" i="7"/>
  <c r="BY42" i="7"/>
  <c r="BY43" i="7"/>
  <c r="BY44" i="7"/>
  <c r="BY45" i="7"/>
  <c r="BY46" i="7"/>
  <c r="BY47" i="7"/>
  <c r="BY48" i="7"/>
  <c r="BY5" i="7"/>
  <c r="AG5" i="7"/>
  <c r="O40" i="9"/>
  <c r="O11" i="4"/>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O54" i="4"/>
  <c r="N25" i="3"/>
  <c r="BX5" i="7"/>
  <c r="O9" i="9" s="1"/>
  <c r="BX6" i="7"/>
  <c r="O10" i="9" s="1"/>
  <c r="BX7" i="7"/>
  <c r="O11" i="9" s="1"/>
  <c r="BX8" i="7"/>
  <c r="O12" i="9" s="1"/>
  <c r="BX9" i="7"/>
  <c r="O13" i="9" s="1"/>
  <c r="BX10" i="7"/>
  <c r="O14" i="9" s="1"/>
  <c r="BX11" i="7"/>
  <c r="O15" i="9" s="1"/>
  <c r="BX12" i="7"/>
  <c r="O16" i="9" s="1"/>
  <c r="BX13" i="7"/>
  <c r="O17" i="9" s="1"/>
  <c r="BX14" i="7"/>
  <c r="O18" i="9" s="1"/>
  <c r="BX15" i="7"/>
  <c r="O19" i="9" s="1"/>
  <c r="BX16" i="7"/>
  <c r="O20" i="9" s="1"/>
  <c r="BX17" i="7"/>
  <c r="O21" i="9" s="1"/>
  <c r="BX18" i="7"/>
  <c r="O22" i="9" s="1"/>
  <c r="BX19" i="7"/>
  <c r="O23" i="9" s="1"/>
  <c r="BX20" i="7"/>
  <c r="O24" i="9" s="1"/>
  <c r="BX21" i="7"/>
  <c r="O25" i="9" s="1"/>
  <c r="BX22" i="7"/>
  <c r="O26" i="9" s="1"/>
  <c r="BX23" i="7"/>
  <c r="O27" i="9" s="1"/>
  <c r="BX24" i="7"/>
  <c r="O28" i="9" s="1"/>
  <c r="BX25" i="7"/>
  <c r="O29" i="9" s="1"/>
  <c r="BX26" i="7"/>
  <c r="O30" i="9" s="1"/>
  <c r="BX27" i="7"/>
  <c r="O31" i="9" s="1"/>
  <c r="BX28" i="7"/>
  <c r="O32" i="9" s="1"/>
  <c r="BX29" i="7"/>
  <c r="O33" i="9" s="1"/>
  <c r="BX30" i="7"/>
  <c r="O34" i="9" s="1"/>
  <c r="BX31" i="7"/>
  <c r="O35" i="9" s="1"/>
  <c r="BX32" i="7"/>
  <c r="O36" i="9" s="1"/>
  <c r="BX33" i="7"/>
  <c r="O37" i="9" s="1"/>
  <c r="BX34" i="7"/>
  <c r="O38" i="9" s="1"/>
  <c r="BX35" i="7"/>
  <c r="O39" i="9" s="1"/>
  <c r="BX36" i="7"/>
  <c r="BX37" i="7"/>
  <c r="O41" i="9" s="1"/>
  <c r="BX38" i="7"/>
  <c r="O42" i="9" s="1"/>
  <c r="BX39" i="7"/>
  <c r="O43" i="9" s="1"/>
  <c r="BX40" i="7"/>
  <c r="O44" i="9" s="1"/>
  <c r="BX41" i="7"/>
  <c r="O45" i="9" s="1"/>
  <c r="BX42" i="7"/>
  <c r="O46" i="9" s="1"/>
  <c r="BX43" i="7"/>
  <c r="O47" i="9" s="1"/>
  <c r="BX44" i="7"/>
  <c r="O48" i="9" s="1"/>
  <c r="BX45" i="7"/>
  <c r="O49" i="9" s="1"/>
  <c r="BX46" i="7"/>
  <c r="O50" i="9" s="1"/>
  <c r="BX47" i="7"/>
  <c r="O51" i="9" s="1"/>
  <c r="BX48" i="7"/>
  <c r="O52" i="9" s="1"/>
  <c r="AF5" i="7"/>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11" i="4"/>
  <c r="BW6" i="7"/>
  <c r="N10" i="9" s="1"/>
  <c r="BW7" i="7"/>
  <c r="N11" i="9" s="1"/>
  <c r="BW8" i="7"/>
  <c r="N12" i="9" s="1"/>
  <c r="BW9" i="7"/>
  <c r="N13" i="9" s="1"/>
  <c r="BW10" i="7"/>
  <c r="N14" i="9" s="1"/>
  <c r="BW11" i="7"/>
  <c r="N15" i="9" s="1"/>
  <c r="BW12" i="7"/>
  <c r="N16" i="9" s="1"/>
  <c r="BW13" i="7"/>
  <c r="N17" i="9" s="1"/>
  <c r="BW14" i="7"/>
  <c r="N18" i="9" s="1"/>
  <c r="BW15" i="7"/>
  <c r="N19" i="9" s="1"/>
  <c r="BW16" i="7"/>
  <c r="N20" i="9" s="1"/>
  <c r="BW17" i="7"/>
  <c r="N21" i="9" s="1"/>
  <c r="BW18" i="7"/>
  <c r="N22" i="9" s="1"/>
  <c r="BW19" i="7"/>
  <c r="N23" i="9" s="1"/>
  <c r="BW20" i="7"/>
  <c r="N24" i="9" s="1"/>
  <c r="BW21" i="7"/>
  <c r="N25" i="9" s="1"/>
  <c r="BW22" i="7"/>
  <c r="N26" i="9" s="1"/>
  <c r="BW23" i="7"/>
  <c r="N27" i="9" s="1"/>
  <c r="BW24" i="7"/>
  <c r="N28" i="9" s="1"/>
  <c r="BW25" i="7"/>
  <c r="N29" i="9" s="1"/>
  <c r="BW26" i="7"/>
  <c r="N30" i="9" s="1"/>
  <c r="BW27" i="7"/>
  <c r="N31" i="9" s="1"/>
  <c r="BW28" i="7"/>
  <c r="N32" i="9" s="1"/>
  <c r="BW29" i="7"/>
  <c r="N33" i="9" s="1"/>
  <c r="BW30" i="7"/>
  <c r="N34" i="9" s="1"/>
  <c r="BW31" i="7"/>
  <c r="N35" i="9" s="1"/>
  <c r="BW32" i="7"/>
  <c r="N36" i="9" s="1"/>
  <c r="BW33" i="7"/>
  <c r="N37" i="9" s="1"/>
  <c r="BW34" i="7"/>
  <c r="N38" i="9" s="1"/>
  <c r="BW35" i="7"/>
  <c r="N39" i="9" s="1"/>
  <c r="BW36" i="7"/>
  <c r="N40" i="9" s="1"/>
  <c r="BW37" i="7"/>
  <c r="N41" i="9" s="1"/>
  <c r="BW38" i="7"/>
  <c r="N42" i="9" s="1"/>
  <c r="BW39" i="7"/>
  <c r="N43" i="9" s="1"/>
  <c r="BW40" i="7"/>
  <c r="N44" i="9" s="1"/>
  <c r="BW41" i="7"/>
  <c r="N45" i="9" s="1"/>
  <c r="BW42" i="7"/>
  <c r="N46" i="9" s="1"/>
  <c r="BW43" i="7"/>
  <c r="N47" i="9" s="1"/>
  <c r="BW44" i="7"/>
  <c r="N48" i="9" s="1"/>
  <c r="BW45" i="7"/>
  <c r="N49" i="9" s="1"/>
  <c r="BW46" i="7"/>
  <c r="N50" i="9" s="1"/>
  <c r="BW47" i="7"/>
  <c r="N51" i="9" s="1"/>
  <c r="BW48" i="7"/>
  <c r="N52" i="9" s="1"/>
  <c r="BW5" i="7"/>
  <c r="N9" i="9" s="1"/>
  <c r="AE5" i="7"/>
  <c r="V108" i="7" s="1"/>
  <c r="D6" i="6"/>
  <c r="O10" i="4" l="1"/>
  <c r="N8" i="3"/>
  <c r="N17" i="3"/>
  <c r="M8" i="3"/>
  <c r="N10" i="4"/>
  <c r="D6" i="9"/>
  <c r="L11" i="4"/>
  <c r="M11" i="4"/>
  <c r="L12" i="4"/>
  <c r="M12" i="4"/>
  <c r="L13" i="4"/>
  <c r="M13" i="4"/>
  <c r="L14" i="4"/>
  <c r="M14" i="4"/>
  <c r="L15" i="4"/>
  <c r="M15" i="4"/>
  <c r="L16" i="4"/>
  <c r="M16" i="4"/>
  <c r="L17" i="4"/>
  <c r="M17" i="4"/>
  <c r="L18" i="4"/>
  <c r="M18" i="4"/>
  <c r="L19" i="4"/>
  <c r="M19" i="4"/>
  <c r="L20" i="4"/>
  <c r="M20" i="4"/>
  <c r="L21" i="4"/>
  <c r="M21" i="4"/>
  <c r="L22" i="4"/>
  <c r="M22" i="4"/>
  <c r="L23" i="4"/>
  <c r="M23" i="4"/>
  <c r="L24" i="4"/>
  <c r="M24" i="4"/>
  <c r="L25" i="4"/>
  <c r="M25" i="4"/>
  <c r="L26" i="4"/>
  <c r="M26" i="4"/>
  <c r="L27" i="4"/>
  <c r="M27" i="4"/>
  <c r="L28" i="4"/>
  <c r="M28" i="4"/>
  <c r="L29" i="4"/>
  <c r="M29" i="4"/>
  <c r="L30" i="4"/>
  <c r="M30" i="4"/>
  <c r="L31" i="4"/>
  <c r="M31" i="4"/>
  <c r="L32" i="4"/>
  <c r="M32" i="4"/>
  <c r="L33" i="4"/>
  <c r="M33" i="4"/>
  <c r="L34" i="4"/>
  <c r="M34" i="4"/>
  <c r="L35" i="4"/>
  <c r="M35" i="4"/>
  <c r="L36" i="4"/>
  <c r="M36" i="4"/>
  <c r="L37" i="4"/>
  <c r="M37" i="4"/>
  <c r="L38" i="4"/>
  <c r="M38" i="4"/>
  <c r="L39" i="4"/>
  <c r="M39" i="4"/>
  <c r="L40" i="4"/>
  <c r="M40" i="4"/>
  <c r="L41" i="4"/>
  <c r="M41" i="4"/>
  <c r="L42" i="4"/>
  <c r="M42" i="4"/>
  <c r="L43" i="4"/>
  <c r="M43" i="4"/>
  <c r="L44" i="4"/>
  <c r="M44" i="4"/>
  <c r="L45" i="4"/>
  <c r="M45" i="4"/>
  <c r="L46" i="4"/>
  <c r="M46" i="4"/>
  <c r="L47" i="4"/>
  <c r="M47" i="4"/>
  <c r="L48" i="4"/>
  <c r="M48" i="4"/>
  <c r="L49" i="4"/>
  <c r="M49" i="4"/>
  <c r="L50" i="4"/>
  <c r="M50" i="4"/>
  <c r="L51" i="4"/>
  <c r="M51" i="4"/>
  <c r="L52" i="4"/>
  <c r="M52" i="4"/>
  <c r="L53" i="4"/>
  <c r="M53" i="4"/>
  <c r="L54" i="4"/>
  <c r="M54" i="4"/>
  <c r="BU5" i="7"/>
  <c r="L9" i="9" s="1"/>
  <c r="BV5" i="7"/>
  <c r="M9" i="9" s="1"/>
  <c r="BU6" i="7"/>
  <c r="L10" i="9" s="1"/>
  <c r="BV6" i="7"/>
  <c r="M10" i="9" s="1"/>
  <c r="BU7" i="7"/>
  <c r="L11" i="9" s="1"/>
  <c r="BV7" i="7"/>
  <c r="M11" i="9" s="1"/>
  <c r="BU8" i="7"/>
  <c r="L12" i="9" s="1"/>
  <c r="BV8" i="7"/>
  <c r="M12" i="9" s="1"/>
  <c r="BU9" i="7"/>
  <c r="L13" i="9" s="1"/>
  <c r="BV9" i="7"/>
  <c r="M13" i="9" s="1"/>
  <c r="BU10" i="7"/>
  <c r="L14" i="9" s="1"/>
  <c r="BV10" i="7"/>
  <c r="M14" i="9" s="1"/>
  <c r="BU11" i="7"/>
  <c r="L15" i="9" s="1"/>
  <c r="BV11" i="7"/>
  <c r="M15" i="9" s="1"/>
  <c r="BU12" i="7"/>
  <c r="L16" i="9" s="1"/>
  <c r="BV12" i="7"/>
  <c r="M16" i="9" s="1"/>
  <c r="BU13" i="7"/>
  <c r="L17" i="9" s="1"/>
  <c r="BV13" i="7"/>
  <c r="M17" i="9" s="1"/>
  <c r="BU14" i="7"/>
  <c r="L18" i="9" s="1"/>
  <c r="BV14" i="7"/>
  <c r="M18" i="9" s="1"/>
  <c r="BU15" i="7"/>
  <c r="L19" i="9" s="1"/>
  <c r="BV15" i="7"/>
  <c r="M19" i="9" s="1"/>
  <c r="BU16" i="7"/>
  <c r="L20" i="9" s="1"/>
  <c r="BV16" i="7"/>
  <c r="M20" i="9" s="1"/>
  <c r="BU17" i="7"/>
  <c r="L21" i="9" s="1"/>
  <c r="BV17" i="7"/>
  <c r="M21" i="9" s="1"/>
  <c r="BU18" i="7"/>
  <c r="L22" i="9" s="1"/>
  <c r="BV18" i="7"/>
  <c r="M22" i="9" s="1"/>
  <c r="BU19" i="7"/>
  <c r="L23" i="9" s="1"/>
  <c r="BV19" i="7"/>
  <c r="M23" i="9" s="1"/>
  <c r="BU20" i="7"/>
  <c r="L24" i="9" s="1"/>
  <c r="BV20" i="7"/>
  <c r="M24" i="9" s="1"/>
  <c r="BU21" i="7"/>
  <c r="L25" i="9" s="1"/>
  <c r="BV21" i="7"/>
  <c r="M25" i="9" s="1"/>
  <c r="BU22" i="7"/>
  <c r="L26" i="9" s="1"/>
  <c r="BV22" i="7"/>
  <c r="M26" i="9" s="1"/>
  <c r="BU23" i="7"/>
  <c r="L27" i="9" s="1"/>
  <c r="BV23" i="7"/>
  <c r="M27" i="9" s="1"/>
  <c r="BU24" i="7"/>
  <c r="L28" i="9" s="1"/>
  <c r="BV24" i="7"/>
  <c r="M28" i="9" s="1"/>
  <c r="BU25" i="7"/>
  <c r="L29" i="9" s="1"/>
  <c r="BV25" i="7"/>
  <c r="M29" i="9" s="1"/>
  <c r="BU26" i="7"/>
  <c r="L30" i="9" s="1"/>
  <c r="BV26" i="7"/>
  <c r="M30" i="9" s="1"/>
  <c r="BU27" i="7"/>
  <c r="L31" i="9" s="1"/>
  <c r="BV27" i="7"/>
  <c r="M31" i="9" s="1"/>
  <c r="BU28" i="7"/>
  <c r="L32" i="9" s="1"/>
  <c r="BV28" i="7"/>
  <c r="M32" i="9" s="1"/>
  <c r="BU29" i="7"/>
  <c r="L33" i="9" s="1"/>
  <c r="BV29" i="7"/>
  <c r="M33" i="9" s="1"/>
  <c r="BU30" i="7"/>
  <c r="L34" i="9" s="1"/>
  <c r="BV30" i="7"/>
  <c r="M34" i="9" s="1"/>
  <c r="BU31" i="7"/>
  <c r="L35" i="9" s="1"/>
  <c r="BV31" i="7"/>
  <c r="M35" i="9" s="1"/>
  <c r="BU32" i="7"/>
  <c r="L36" i="9" s="1"/>
  <c r="BV32" i="7"/>
  <c r="M36" i="9" s="1"/>
  <c r="BU33" i="7"/>
  <c r="L37" i="9" s="1"/>
  <c r="BV33" i="7"/>
  <c r="M37" i="9" s="1"/>
  <c r="BU34" i="7"/>
  <c r="L38" i="9" s="1"/>
  <c r="BV34" i="7"/>
  <c r="M38" i="9" s="1"/>
  <c r="BU35" i="7"/>
  <c r="L39" i="9" s="1"/>
  <c r="BV35" i="7"/>
  <c r="M39" i="9" s="1"/>
  <c r="BU36" i="7"/>
  <c r="L40" i="9" s="1"/>
  <c r="BV36" i="7"/>
  <c r="M40" i="9" s="1"/>
  <c r="BU37" i="7"/>
  <c r="L41" i="9" s="1"/>
  <c r="BV37" i="7"/>
  <c r="M41" i="9" s="1"/>
  <c r="BU38" i="7"/>
  <c r="L42" i="9" s="1"/>
  <c r="BV38" i="7"/>
  <c r="M42" i="9" s="1"/>
  <c r="BU39" i="7"/>
  <c r="L43" i="9" s="1"/>
  <c r="BV39" i="7"/>
  <c r="M43" i="9" s="1"/>
  <c r="BU40" i="7"/>
  <c r="L44" i="9" s="1"/>
  <c r="BV40" i="7"/>
  <c r="M44" i="9" s="1"/>
  <c r="BU41" i="7"/>
  <c r="L45" i="9" s="1"/>
  <c r="BV41" i="7"/>
  <c r="M45" i="9" s="1"/>
  <c r="BU42" i="7"/>
  <c r="L46" i="9" s="1"/>
  <c r="BV42" i="7"/>
  <c r="M46" i="9" s="1"/>
  <c r="BU43" i="7"/>
  <c r="L47" i="9" s="1"/>
  <c r="BV43" i="7"/>
  <c r="M47" i="9" s="1"/>
  <c r="BU44" i="7"/>
  <c r="L48" i="9" s="1"/>
  <c r="BV44" i="7"/>
  <c r="M48" i="9" s="1"/>
  <c r="BU45" i="7"/>
  <c r="L49" i="9" s="1"/>
  <c r="BV45" i="7"/>
  <c r="M49" i="9" s="1"/>
  <c r="BU46" i="7"/>
  <c r="L50" i="9" s="1"/>
  <c r="BV46" i="7"/>
  <c r="M50" i="9" s="1"/>
  <c r="BU47" i="7"/>
  <c r="L51" i="9" s="1"/>
  <c r="BV47" i="7"/>
  <c r="M51" i="9" s="1"/>
  <c r="BU48" i="7"/>
  <c r="L52" i="9" s="1"/>
  <c r="BV48" i="7"/>
  <c r="M52" i="9" s="1"/>
  <c r="AC5" i="7"/>
  <c r="V106" i="7" s="1"/>
  <c r="AD5" i="7"/>
  <c r="C3" i="3"/>
  <c r="D5" i="4"/>
  <c r="V107" i="7" l="1"/>
  <c r="M25" i="3"/>
  <c r="L25" i="3"/>
  <c r="L10" i="4"/>
  <c r="M10" i="4"/>
  <c r="L8" i="3"/>
  <c r="K8" i="3"/>
  <c r="E12" i="4"/>
  <c r="F12" i="4"/>
  <c r="G12" i="4"/>
  <c r="H12" i="4"/>
  <c r="I12" i="4"/>
  <c r="J12" i="4"/>
  <c r="K12" i="4"/>
  <c r="E13" i="4"/>
  <c r="F13" i="4"/>
  <c r="G13" i="4"/>
  <c r="H13" i="4"/>
  <c r="I13" i="4"/>
  <c r="J13" i="4"/>
  <c r="K13" i="4"/>
  <c r="E14" i="4"/>
  <c r="F14" i="4"/>
  <c r="G14" i="4"/>
  <c r="H14" i="4"/>
  <c r="I14" i="4"/>
  <c r="J14" i="4"/>
  <c r="K14" i="4"/>
  <c r="E15" i="4"/>
  <c r="F15" i="4"/>
  <c r="G15" i="4"/>
  <c r="H15" i="4"/>
  <c r="I15" i="4"/>
  <c r="J15" i="4"/>
  <c r="K15" i="4"/>
  <c r="E16" i="4"/>
  <c r="F16" i="4"/>
  <c r="G16" i="4"/>
  <c r="H16" i="4"/>
  <c r="I16" i="4"/>
  <c r="J16" i="4"/>
  <c r="K16" i="4"/>
  <c r="E17" i="4"/>
  <c r="F17" i="4"/>
  <c r="G17" i="4"/>
  <c r="H17" i="4"/>
  <c r="I17" i="4"/>
  <c r="J17" i="4"/>
  <c r="K17" i="4"/>
  <c r="E18" i="4"/>
  <c r="F18" i="4"/>
  <c r="G18" i="4"/>
  <c r="H18" i="4"/>
  <c r="I18" i="4"/>
  <c r="J18" i="4"/>
  <c r="K18" i="4"/>
  <c r="E19" i="4"/>
  <c r="F19" i="4"/>
  <c r="G19" i="4"/>
  <c r="H19" i="4"/>
  <c r="I19" i="4"/>
  <c r="J19" i="4"/>
  <c r="K19" i="4"/>
  <c r="E20" i="4"/>
  <c r="F20" i="4"/>
  <c r="G20" i="4"/>
  <c r="H20" i="4"/>
  <c r="I20" i="4"/>
  <c r="J20" i="4"/>
  <c r="K20" i="4"/>
  <c r="E21" i="4"/>
  <c r="F21" i="4"/>
  <c r="G21" i="4"/>
  <c r="H21" i="4"/>
  <c r="I21" i="4"/>
  <c r="J21" i="4"/>
  <c r="K21" i="4"/>
  <c r="E22" i="4"/>
  <c r="F22" i="4"/>
  <c r="G22" i="4"/>
  <c r="H22" i="4"/>
  <c r="I22" i="4"/>
  <c r="J22" i="4"/>
  <c r="K22" i="4"/>
  <c r="E23" i="4"/>
  <c r="F23" i="4"/>
  <c r="G23" i="4"/>
  <c r="H23" i="4"/>
  <c r="I23" i="4"/>
  <c r="J23" i="4"/>
  <c r="K23" i="4"/>
  <c r="E24" i="4"/>
  <c r="F24" i="4"/>
  <c r="G24" i="4"/>
  <c r="H24" i="4"/>
  <c r="I24" i="4"/>
  <c r="J24" i="4"/>
  <c r="K24" i="4"/>
  <c r="E25" i="4"/>
  <c r="F25" i="4"/>
  <c r="G25" i="4"/>
  <c r="H25" i="4"/>
  <c r="I25" i="4"/>
  <c r="J25" i="4"/>
  <c r="K25" i="4"/>
  <c r="E26" i="4"/>
  <c r="F26" i="4"/>
  <c r="G26" i="4"/>
  <c r="H26" i="4"/>
  <c r="I26" i="4"/>
  <c r="J26" i="4"/>
  <c r="K26" i="4"/>
  <c r="E27" i="4"/>
  <c r="F27" i="4"/>
  <c r="G27" i="4"/>
  <c r="H27" i="4"/>
  <c r="I27" i="4"/>
  <c r="J27" i="4"/>
  <c r="K27" i="4"/>
  <c r="E28" i="4"/>
  <c r="F28" i="4"/>
  <c r="G28" i="4"/>
  <c r="H28" i="4"/>
  <c r="I28" i="4"/>
  <c r="J28" i="4"/>
  <c r="K28" i="4"/>
  <c r="E29" i="4"/>
  <c r="F29" i="4"/>
  <c r="G29" i="4"/>
  <c r="H29" i="4"/>
  <c r="I29" i="4"/>
  <c r="J29" i="4"/>
  <c r="K29" i="4"/>
  <c r="E30" i="4"/>
  <c r="F30" i="4"/>
  <c r="G30" i="4"/>
  <c r="H30" i="4"/>
  <c r="I30" i="4"/>
  <c r="J30" i="4"/>
  <c r="K30" i="4"/>
  <c r="E31" i="4"/>
  <c r="F31" i="4"/>
  <c r="G31" i="4"/>
  <c r="H31" i="4"/>
  <c r="I31" i="4"/>
  <c r="J31" i="4"/>
  <c r="K31" i="4"/>
  <c r="E32" i="4"/>
  <c r="F32" i="4"/>
  <c r="G32" i="4"/>
  <c r="H32" i="4"/>
  <c r="I32" i="4"/>
  <c r="J32" i="4"/>
  <c r="K32" i="4"/>
  <c r="E33" i="4"/>
  <c r="F33" i="4"/>
  <c r="G33" i="4"/>
  <c r="H33" i="4"/>
  <c r="I33" i="4"/>
  <c r="J33" i="4"/>
  <c r="K33" i="4"/>
  <c r="E34" i="4"/>
  <c r="F34" i="4"/>
  <c r="G34" i="4"/>
  <c r="H34" i="4"/>
  <c r="I34" i="4"/>
  <c r="J34" i="4"/>
  <c r="K34" i="4"/>
  <c r="E35" i="4"/>
  <c r="F35" i="4"/>
  <c r="G35" i="4"/>
  <c r="H35" i="4"/>
  <c r="I35" i="4"/>
  <c r="J35" i="4"/>
  <c r="K35" i="4"/>
  <c r="E36" i="4"/>
  <c r="F36" i="4"/>
  <c r="G36" i="4"/>
  <c r="H36" i="4"/>
  <c r="I36" i="4"/>
  <c r="J36" i="4"/>
  <c r="K36" i="4"/>
  <c r="E37" i="4"/>
  <c r="F37" i="4"/>
  <c r="G37" i="4"/>
  <c r="H37" i="4"/>
  <c r="I37" i="4"/>
  <c r="J37" i="4"/>
  <c r="K37" i="4"/>
  <c r="E38" i="4"/>
  <c r="F38" i="4"/>
  <c r="G38" i="4"/>
  <c r="H38" i="4"/>
  <c r="I38" i="4"/>
  <c r="J38" i="4"/>
  <c r="K38" i="4"/>
  <c r="E39" i="4"/>
  <c r="F39" i="4"/>
  <c r="G39" i="4"/>
  <c r="H39" i="4"/>
  <c r="I39" i="4"/>
  <c r="J39" i="4"/>
  <c r="K39" i="4"/>
  <c r="E40" i="4"/>
  <c r="F40" i="4"/>
  <c r="G40" i="4"/>
  <c r="H40" i="4"/>
  <c r="I40" i="4"/>
  <c r="J40" i="4"/>
  <c r="K40" i="4"/>
  <c r="E41" i="4"/>
  <c r="F41" i="4"/>
  <c r="G41" i="4"/>
  <c r="H41" i="4"/>
  <c r="I41" i="4"/>
  <c r="J41" i="4"/>
  <c r="K41" i="4"/>
  <c r="E42" i="4"/>
  <c r="F42" i="4"/>
  <c r="G42" i="4"/>
  <c r="H42" i="4"/>
  <c r="I42" i="4"/>
  <c r="J42" i="4"/>
  <c r="K42" i="4"/>
  <c r="E43" i="4"/>
  <c r="F43" i="4"/>
  <c r="G43" i="4"/>
  <c r="H43" i="4"/>
  <c r="I43" i="4"/>
  <c r="J43" i="4"/>
  <c r="K43" i="4"/>
  <c r="E44" i="4"/>
  <c r="F44" i="4"/>
  <c r="G44" i="4"/>
  <c r="H44" i="4"/>
  <c r="I44" i="4"/>
  <c r="J44" i="4"/>
  <c r="K44" i="4"/>
  <c r="E45" i="4"/>
  <c r="F45" i="4"/>
  <c r="G45" i="4"/>
  <c r="H45" i="4"/>
  <c r="I45" i="4"/>
  <c r="J45" i="4"/>
  <c r="K45" i="4"/>
  <c r="E46" i="4"/>
  <c r="F46" i="4"/>
  <c r="G46" i="4"/>
  <c r="H46" i="4"/>
  <c r="I46" i="4"/>
  <c r="J46" i="4"/>
  <c r="K46" i="4"/>
  <c r="E47" i="4"/>
  <c r="F47" i="4"/>
  <c r="G47" i="4"/>
  <c r="H47" i="4"/>
  <c r="I47" i="4"/>
  <c r="J47" i="4"/>
  <c r="K47" i="4"/>
  <c r="E48" i="4"/>
  <c r="F48" i="4"/>
  <c r="G48" i="4"/>
  <c r="H48" i="4"/>
  <c r="I48" i="4"/>
  <c r="J48" i="4"/>
  <c r="K48" i="4"/>
  <c r="E49" i="4"/>
  <c r="F49" i="4"/>
  <c r="G49" i="4"/>
  <c r="H49" i="4"/>
  <c r="I49" i="4"/>
  <c r="J49" i="4"/>
  <c r="K49" i="4"/>
  <c r="E50" i="4"/>
  <c r="F50" i="4"/>
  <c r="G50" i="4"/>
  <c r="H50" i="4"/>
  <c r="I50" i="4"/>
  <c r="J50" i="4"/>
  <c r="K50" i="4"/>
  <c r="E51" i="4"/>
  <c r="F51" i="4"/>
  <c r="G51" i="4"/>
  <c r="H51" i="4"/>
  <c r="I51" i="4"/>
  <c r="J51" i="4"/>
  <c r="K51" i="4"/>
  <c r="E52" i="4"/>
  <c r="F52" i="4"/>
  <c r="G52" i="4"/>
  <c r="H52" i="4"/>
  <c r="I52" i="4"/>
  <c r="J52" i="4"/>
  <c r="K52" i="4"/>
  <c r="E53" i="4"/>
  <c r="F53" i="4"/>
  <c r="G53" i="4"/>
  <c r="H53" i="4"/>
  <c r="I53" i="4"/>
  <c r="J53" i="4"/>
  <c r="K53" i="4"/>
  <c r="E54" i="4"/>
  <c r="F54" i="4"/>
  <c r="G54" i="4"/>
  <c r="H54" i="4"/>
  <c r="I54" i="4"/>
  <c r="J54" i="4"/>
  <c r="K54" i="4"/>
  <c r="F11" i="4"/>
  <c r="G11" i="4"/>
  <c r="H11" i="4"/>
  <c r="I11" i="4"/>
  <c r="J11" i="4"/>
  <c r="K11" i="4"/>
  <c r="E11" i="4"/>
  <c r="BM6" i="7"/>
  <c r="BM7" i="7"/>
  <c r="BM8" i="7"/>
  <c r="BM9" i="7"/>
  <c r="BM10" i="7"/>
  <c r="BM11" i="7"/>
  <c r="BM12" i="7"/>
  <c r="BM13" i="7"/>
  <c r="BM14" i="7"/>
  <c r="BM15" i="7"/>
  <c r="BM16" i="7"/>
  <c r="BM17" i="7"/>
  <c r="BM18" i="7"/>
  <c r="BM19" i="7"/>
  <c r="BM20" i="7"/>
  <c r="BM21" i="7"/>
  <c r="BM22" i="7"/>
  <c r="BM23" i="7"/>
  <c r="BM24" i="7"/>
  <c r="BM25" i="7"/>
  <c r="BM26" i="7"/>
  <c r="BM27" i="7"/>
  <c r="BM28" i="7"/>
  <c r="BM29" i="7"/>
  <c r="BM30" i="7"/>
  <c r="BM31" i="7"/>
  <c r="BM32" i="7"/>
  <c r="BM33" i="7"/>
  <c r="BM34" i="7"/>
  <c r="BM35" i="7"/>
  <c r="BM36" i="7"/>
  <c r="BM37" i="7"/>
  <c r="BM38" i="7"/>
  <c r="BM39" i="7"/>
  <c r="BM40" i="7"/>
  <c r="BM41" i="7"/>
  <c r="BM42" i="7"/>
  <c r="BM43" i="7"/>
  <c r="BM44" i="7"/>
  <c r="BM45" i="7"/>
  <c r="BM46" i="7"/>
  <c r="BM47" i="7"/>
  <c r="BM48" i="7"/>
  <c r="BM5" i="7"/>
  <c r="BU49" i="7"/>
  <c r="L8" i="9" s="1"/>
  <c r="BV49" i="7"/>
  <c r="M8" i="9" s="1"/>
  <c r="BW49" i="7"/>
  <c r="N8" i="9" s="1"/>
  <c r="BX49" i="7"/>
  <c r="O8" i="9" s="1"/>
  <c r="BY49" i="7"/>
  <c r="BN6" i="7"/>
  <c r="E10" i="9" s="1"/>
  <c r="BO6" i="7"/>
  <c r="BP6" i="7"/>
  <c r="G10" i="9" s="1"/>
  <c r="BQ6" i="7"/>
  <c r="H10" i="9" s="1"/>
  <c r="BR6" i="7"/>
  <c r="I10" i="9" s="1"/>
  <c r="BS6" i="7"/>
  <c r="J10" i="9" s="1"/>
  <c r="BT6" i="7"/>
  <c r="K10" i="9" s="1"/>
  <c r="BN7" i="7"/>
  <c r="E11" i="9" s="1"/>
  <c r="BO7" i="7"/>
  <c r="BP7" i="7"/>
  <c r="G11" i="9" s="1"/>
  <c r="BQ7" i="7"/>
  <c r="H11" i="9" s="1"/>
  <c r="BR7" i="7"/>
  <c r="I11" i="9" s="1"/>
  <c r="BS7" i="7"/>
  <c r="J11" i="9" s="1"/>
  <c r="BT7" i="7"/>
  <c r="K11" i="9" s="1"/>
  <c r="BN8" i="7"/>
  <c r="E12" i="9" s="1"/>
  <c r="BO8" i="7"/>
  <c r="F12" i="9" s="1"/>
  <c r="BP8" i="7"/>
  <c r="BQ8" i="7"/>
  <c r="H12" i="9" s="1"/>
  <c r="BR8" i="7"/>
  <c r="I12" i="9" s="1"/>
  <c r="BS8" i="7"/>
  <c r="J12" i="9" s="1"/>
  <c r="BT8" i="7"/>
  <c r="K12" i="9" s="1"/>
  <c r="BN9" i="7"/>
  <c r="E13" i="9" s="1"/>
  <c r="BO9" i="7"/>
  <c r="F13" i="9" s="1"/>
  <c r="BP9" i="7"/>
  <c r="G13" i="9" s="1"/>
  <c r="BQ9" i="7"/>
  <c r="H13" i="9" s="1"/>
  <c r="BR9" i="7"/>
  <c r="I13" i="9" s="1"/>
  <c r="BS9" i="7"/>
  <c r="J13" i="9" s="1"/>
  <c r="BT9" i="7"/>
  <c r="K13" i="9" s="1"/>
  <c r="BN10" i="7"/>
  <c r="BO10" i="7"/>
  <c r="F14" i="9" s="1"/>
  <c r="BP10" i="7"/>
  <c r="G14" i="9" s="1"/>
  <c r="BQ10" i="7"/>
  <c r="H14" i="9" s="1"/>
  <c r="BR10" i="7"/>
  <c r="I14" i="9" s="1"/>
  <c r="BS10" i="7"/>
  <c r="J14" i="9" s="1"/>
  <c r="BT10" i="7"/>
  <c r="K14" i="9" s="1"/>
  <c r="BN11" i="7"/>
  <c r="BO11" i="7"/>
  <c r="F15" i="9" s="1"/>
  <c r="BP11" i="7"/>
  <c r="G15" i="9" s="1"/>
  <c r="BQ11" i="7"/>
  <c r="H15" i="9" s="1"/>
  <c r="BR11" i="7"/>
  <c r="I15" i="9" s="1"/>
  <c r="BS11" i="7"/>
  <c r="J15" i="9" s="1"/>
  <c r="BT11" i="7"/>
  <c r="K15" i="9" s="1"/>
  <c r="BN12" i="7"/>
  <c r="BO12" i="7"/>
  <c r="F16" i="9" s="1"/>
  <c r="BP12" i="7"/>
  <c r="G16" i="9" s="1"/>
  <c r="BQ12" i="7"/>
  <c r="H16" i="9" s="1"/>
  <c r="BR12" i="7"/>
  <c r="I16" i="9" s="1"/>
  <c r="BS12" i="7"/>
  <c r="J16" i="9" s="1"/>
  <c r="BT12" i="7"/>
  <c r="K16" i="9" s="1"/>
  <c r="BN13" i="7"/>
  <c r="E17" i="9" s="1"/>
  <c r="BO13" i="7"/>
  <c r="F17" i="9" s="1"/>
  <c r="BP13" i="7"/>
  <c r="G17" i="9" s="1"/>
  <c r="BQ13" i="7"/>
  <c r="H17" i="9" s="1"/>
  <c r="BR13" i="7"/>
  <c r="I17" i="9" s="1"/>
  <c r="BS13" i="7"/>
  <c r="J17" i="9" s="1"/>
  <c r="BT13" i="7"/>
  <c r="K17" i="9" s="1"/>
  <c r="BN14" i="7"/>
  <c r="E18" i="9" s="1"/>
  <c r="BO14" i="7"/>
  <c r="F18" i="9" s="1"/>
  <c r="BP14" i="7"/>
  <c r="G18" i="9" s="1"/>
  <c r="BQ14" i="7"/>
  <c r="H18" i="9" s="1"/>
  <c r="BR14" i="7"/>
  <c r="I18" i="9" s="1"/>
  <c r="BS14" i="7"/>
  <c r="J18" i="9" s="1"/>
  <c r="BT14" i="7"/>
  <c r="K18" i="9" s="1"/>
  <c r="BN15" i="7"/>
  <c r="E19" i="9" s="1"/>
  <c r="BO15" i="7"/>
  <c r="BP15" i="7"/>
  <c r="G19" i="9" s="1"/>
  <c r="BQ15" i="7"/>
  <c r="H19" i="9" s="1"/>
  <c r="BR15" i="7"/>
  <c r="I19" i="9" s="1"/>
  <c r="BS15" i="7"/>
  <c r="J19" i="9" s="1"/>
  <c r="BT15" i="7"/>
  <c r="K19" i="9" s="1"/>
  <c r="BN16" i="7"/>
  <c r="E20" i="9" s="1"/>
  <c r="BO16" i="7"/>
  <c r="F20" i="9" s="1"/>
  <c r="BP16" i="7"/>
  <c r="G20" i="9" s="1"/>
  <c r="BQ16" i="7"/>
  <c r="H20" i="9" s="1"/>
  <c r="BR16" i="7"/>
  <c r="I20" i="9" s="1"/>
  <c r="BS16" i="7"/>
  <c r="J20" i="9" s="1"/>
  <c r="BT16" i="7"/>
  <c r="K20" i="9" s="1"/>
  <c r="BN17" i="7"/>
  <c r="E21" i="9" s="1"/>
  <c r="BO17" i="7"/>
  <c r="F21" i="9" s="1"/>
  <c r="BP17" i="7"/>
  <c r="G21" i="9" s="1"/>
  <c r="BQ17" i="7"/>
  <c r="H21" i="9" s="1"/>
  <c r="BR17" i="7"/>
  <c r="I21" i="9" s="1"/>
  <c r="BS17" i="7"/>
  <c r="J21" i="9" s="1"/>
  <c r="BT17" i="7"/>
  <c r="K21" i="9" s="1"/>
  <c r="BN18" i="7"/>
  <c r="BO18" i="7"/>
  <c r="F22" i="9" s="1"/>
  <c r="BP18" i="7"/>
  <c r="G22" i="9" s="1"/>
  <c r="BQ18" i="7"/>
  <c r="H22" i="9" s="1"/>
  <c r="BR18" i="7"/>
  <c r="I22" i="9" s="1"/>
  <c r="BS18" i="7"/>
  <c r="J22" i="9" s="1"/>
  <c r="BT18" i="7"/>
  <c r="K22" i="9" s="1"/>
  <c r="BN19" i="7"/>
  <c r="BO19" i="7"/>
  <c r="F23" i="9" s="1"/>
  <c r="BP19" i="7"/>
  <c r="G23" i="9" s="1"/>
  <c r="BQ19" i="7"/>
  <c r="H23" i="9" s="1"/>
  <c r="BR19" i="7"/>
  <c r="I23" i="9" s="1"/>
  <c r="BS19" i="7"/>
  <c r="J23" i="9" s="1"/>
  <c r="BT19" i="7"/>
  <c r="K23" i="9" s="1"/>
  <c r="BN20" i="7"/>
  <c r="BO20" i="7"/>
  <c r="F24" i="9" s="1"/>
  <c r="BP20" i="7"/>
  <c r="G24" i="9" s="1"/>
  <c r="BQ20" i="7"/>
  <c r="H24" i="9" s="1"/>
  <c r="BR20" i="7"/>
  <c r="I24" i="9" s="1"/>
  <c r="BS20" i="7"/>
  <c r="J24" i="9" s="1"/>
  <c r="BT20" i="7"/>
  <c r="K24" i="9" s="1"/>
  <c r="BN21" i="7"/>
  <c r="E25" i="9" s="1"/>
  <c r="BO21" i="7"/>
  <c r="F25" i="9" s="1"/>
  <c r="BP21" i="7"/>
  <c r="G25" i="9" s="1"/>
  <c r="BQ21" i="7"/>
  <c r="H25" i="9" s="1"/>
  <c r="BR21" i="7"/>
  <c r="I25" i="9" s="1"/>
  <c r="BS21" i="7"/>
  <c r="J25" i="9" s="1"/>
  <c r="BT21" i="7"/>
  <c r="K25" i="9" s="1"/>
  <c r="BN22" i="7"/>
  <c r="E26" i="9" s="1"/>
  <c r="BO22" i="7"/>
  <c r="F26" i="9" s="1"/>
  <c r="BP22" i="7"/>
  <c r="G26" i="9" s="1"/>
  <c r="BQ22" i="7"/>
  <c r="H26" i="9" s="1"/>
  <c r="BR22" i="7"/>
  <c r="I26" i="9" s="1"/>
  <c r="BS22" i="7"/>
  <c r="J26" i="9" s="1"/>
  <c r="BT22" i="7"/>
  <c r="K26" i="9" s="1"/>
  <c r="BN23" i="7"/>
  <c r="E27" i="9" s="1"/>
  <c r="BO23" i="7"/>
  <c r="BP23" i="7"/>
  <c r="G27" i="9" s="1"/>
  <c r="BQ23" i="7"/>
  <c r="H27" i="9" s="1"/>
  <c r="BR23" i="7"/>
  <c r="I27" i="9" s="1"/>
  <c r="BS23" i="7"/>
  <c r="J27" i="9" s="1"/>
  <c r="BT23" i="7"/>
  <c r="K27" i="9" s="1"/>
  <c r="BN24" i="7"/>
  <c r="E28" i="9" s="1"/>
  <c r="BO24" i="7"/>
  <c r="F28" i="9" s="1"/>
  <c r="BP24" i="7"/>
  <c r="G28" i="9" s="1"/>
  <c r="BQ24" i="7"/>
  <c r="H28" i="9" s="1"/>
  <c r="BR24" i="7"/>
  <c r="I28" i="9" s="1"/>
  <c r="BS24" i="7"/>
  <c r="J28" i="9" s="1"/>
  <c r="BT24" i="7"/>
  <c r="K28" i="9" s="1"/>
  <c r="BN25" i="7"/>
  <c r="E29" i="9" s="1"/>
  <c r="BO25" i="7"/>
  <c r="F29" i="9" s="1"/>
  <c r="BP25" i="7"/>
  <c r="G29" i="9" s="1"/>
  <c r="BQ25" i="7"/>
  <c r="H29" i="9" s="1"/>
  <c r="BR25" i="7"/>
  <c r="I29" i="9" s="1"/>
  <c r="BS25" i="7"/>
  <c r="J29" i="9" s="1"/>
  <c r="BT25" i="7"/>
  <c r="K29" i="9" s="1"/>
  <c r="BN26" i="7"/>
  <c r="BO26" i="7"/>
  <c r="F30" i="9" s="1"/>
  <c r="BP26" i="7"/>
  <c r="G30" i="9" s="1"/>
  <c r="BQ26" i="7"/>
  <c r="H30" i="9" s="1"/>
  <c r="BR26" i="7"/>
  <c r="I30" i="9" s="1"/>
  <c r="BS26" i="7"/>
  <c r="J30" i="9" s="1"/>
  <c r="BT26" i="7"/>
  <c r="K30" i="9" s="1"/>
  <c r="BN27" i="7"/>
  <c r="BO27" i="7"/>
  <c r="F31" i="9" s="1"/>
  <c r="BP27" i="7"/>
  <c r="G31" i="9" s="1"/>
  <c r="BQ27" i="7"/>
  <c r="H31" i="9" s="1"/>
  <c r="BR27" i="7"/>
  <c r="I31" i="9" s="1"/>
  <c r="BS27" i="7"/>
  <c r="J31" i="9" s="1"/>
  <c r="BT27" i="7"/>
  <c r="K31" i="9" s="1"/>
  <c r="BN28" i="7"/>
  <c r="BO28" i="7"/>
  <c r="F32" i="9" s="1"/>
  <c r="BP28" i="7"/>
  <c r="G32" i="9" s="1"/>
  <c r="BQ28" i="7"/>
  <c r="H32" i="9" s="1"/>
  <c r="BR28" i="7"/>
  <c r="I32" i="9" s="1"/>
  <c r="BS28" i="7"/>
  <c r="J32" i="9" s="1"/>
  <c r="BT28" i="7"/>
  <c r="K32" i="9" s="1"/>
  <c r="BN29" i="7"/>
  <c r="E33" i="9" s="1"/>
  <c r="BO29" i="7"/>
  <c r="F33" i="9" s="1"/>
  <c r="BP29" i="7"/>
  <c r="G33" i="9" s="1"/>
  <c r="BQ29" i="7"/>
  <c r="H33" i="9" s="1"/>
  <c r="BR29" i="7"/>
  <c r="I33" i="9" s="1"/>
  <c r="BS29" i="7"/>
  <c r="J33" i="9" s="1"/>
  <c r="BT29" i="7"/>
  <c r="K33" i="9" s="1"/>
  <c r="BN30" i="7"/>
  <c r="E34" i="9" s="1"/>
  <c r="BO30" i="7"/>
  <c r="F34" i="9" s="1"/>
  <c r="BP30" i="7"/>
  <c r="G34" i="9" s="1"/>
  <c r="BQ30" i="7"/>
  <c r="H34" i="9" s="1"/>
  <c r="BR30" i="7"/>
  <c r="I34" i="9" s="1"/>
  <c r="BS30" i="7"/>
  <c r="J34" i="9" s="1"/>
  <c r="BT30" i="7"/>
  <c r="K34" i="9" s="1"/>
  <c r="BN31" i="7"/>
  <c r="E35" i="9" s="1"/>
  <c r="BO31" i="7"/>
  <c r="F35" i="9" s="1"/>
  <c r="BP31" i="7"/>
  <c r="G35" i="9" s="1"/>
  <c r="BQ31" i="7"/>
  <c r="H35" i="9" s="1"/>
  <c r="BR31" i="7"/>
  <c r="I35" i="9" s="1"/>
  <c r="BS31" i="7"/>
  <c r="J35" i="9" s="1"/>
  <c r="BT31" i="7"/>
  <c r="K35" i="9" s="1"/>
  <c r="BN32" i="7"/>
  <c r="E36" i="9" s="1"/>
  <c r="BO32" i="7"/>
  <c r="F36" i="9" s="1"/>
  <c r="BP32" i="7"/>
  <c r="G36" i="9" s="1"/>
  <c r="BQ32" i="7"/>
  <c r="H36" i="9" s="1"/>
  <c r="BR32" i="7"/>
  <c r="I36" i="9" s="1"/>
  <c r="BS32" i="7"/>
  <c r="J36" i="9" s="1"/>
  <c r="BT32" i="7"/>
  <c r="K36" i="9" s="1"/>
  <c r="BN33" i="7"/>
  <c r="E37" i="9" s="1"/>
  <c r="BO33" i="7"/>
  <c r="F37" i="9" s="1"/>
  <c r="BP33" i="7"/>
  <c r="G37" i="9" s="1"/>
  <c r="BQ33" i="7"/>
  <c r="H37" i="9" s="1"/>
  <c r="BR33" i="7"/>
  <c r="I37" i="9" s="1"/>
  <c r="BS33" i="7"/>
  <c r="J37" i="9" s="1"/>
  <c r="BT33" i="7"/>
  <c r="K37" i="9" s="1"/>
  <c r="BN34" i="7"/>
  <c r="BO34" i="7"/>
  <c r="F38" i="9" s="1"/>
  <c r="BP34" i="7"/>
  <c r="G38" i="9" s="1"/>
  <c r="BQ34" i="7"/>
  <c r="H38" i="9" s="1"/>
  <c r="BR34" i="7"/>
  <c r="I38" i="9" s="1"/>
  <c r="BS34" i="7"/>
  <c r="J38" i="9" s="1"/>
  <c r="BT34" i="7"/>
  <c r="K38" i="9" s="1"/>
  <c r="BN35" i="7"/>
  <c r="BO35" i="7"/>
  <c r="F39" i="9" s="1"/>
  <c r="BP35" i="7"/>
  <c r="G39" i="9" s="1"/>
  <c r="BQ35" i="7"/>
  <c r="H39" i="9" s="1"/>
  <c r="BR35" i="7"/>
  <c r="I39" i="9" s="1"/>
  <c r="BS35" i="7"/>
  <c r="J39" i="9" s="1"/>
  <c r="BT35" i="7"/>
  <c r="K39" i="9" s="1"/>
  <c r="BN36" i="7"/>
  <c r="BO36" i="7"/>
  <c r="F40" i="9" s="1"/>
  <c r="BP36" i="7"/>
  <c r="G40" i="9" s="1"/>
  <c r="BQ36" i="7"/>
  <c r="H40" i="9" s="1"/>
  <c r="BR36" i="7"/>
  <c r="I40" i="9" s="1"/>
  <c r="BS36" i="7"/>
  <c r="J40" i="9" s="1"/>
  <c r="BT36" i="7"/>
  <c r="K40" i="9" s="1"/>
  <c r="BN37" i="7"/>
  <c r="E41" i="9" s="1"/>
  <c r="BO37" i="7"/>
  <c r="F41" i="9" s="1"/>
  <c r="BP37" i="7"/>
  <c r="G41" i="9" s="1"/>
  <c r="BQ37" i="7"/>
  <c r="H41" i="9" s="1"/>
  <c r="BR37" i="7"/>
  <c r="I41" i="9" s="1"/>
  <c r="BS37" i="7"/>
  <c r="J41" i="9" s="1"/>
  <c r="BT37" i="7"/>
  <c r="K41" i="9" s="1"/>
  <c r="BN38" i="7"/>
  <c r="E42" i="9" s="1"/>
  <c r="BO38" i="7"/>
  <c r="F42" i="9" s="1"/>
  <c r="BP38" i="7"/>
  <c r="G42" i="9" s="1"/>
  <c r="BQ38" i="7"/>
  <c r="H42" i="9" s="1"/>
  <c r="BR38" i="7"/>
  <c r="I42" i="9" s="1"/>
  <c r="BS38" i="7"/>
  <c r="J42" i="9" s="1"/>
  <c r="BT38" i="7"/>
  <c r="K42" i="9" s="1"/>
  <c r="BN39" i="7"/>
  <c r="E43" i="9" s="1"/>
  <c r="BO39" i="7"/>
  <c r="BP39" i="7"/>
  <c r="G43" i="9" s="1"/>
  <c r="BQ39" i="7"/>
  <c r="H43" i="9" s="1"/>
  <c r="BR39" i="7"/>
  <c r="I43" i="9" s="1"/>
  <c r="BS39" i="7"/>
  <c r="J43" i="9" s="1"/>
  <c r="BT39" i="7"/>
  <c r="K43" i="9" s="1"/>
  <c r="BN40" i="7"/>
  <c r="E44" i="9" s="1"/>
  <c r="BO40" i="7"/>
  <c r="F44" i="9" s="1"/>
  <c r="BP40" i="7"/>
  <c r="G44" i="9" s="1"/>
  <c r="BQ40" i="7"/>
  <c r="H44" i="9" s="1"/>
  <c r="BR40" i="7"/>
  <c r="I44" i="9" s="1"/>
  <c r="BS40" i="7"/>
  <c r="J44" i="9" s="1"/>
  <c r="BT40" i="7"/>
  <c r="K44" i="9" s="1"/>
  <c r="BN41" i="7"/>
  <c r="E45" i="9" s="1"/>
  <c r="BO41" i="7"/>
  <c r="F45" i="9" s="1"/>
  <c r="BP41" i="7"/>
  <c r="G45" i="9" s="1"/>
  <c r="BQ41" i="7"/>
  <c r="H45" i="9" s="1"/>
  <c r="BR41" i="7"/>
  <c r="I45" i="9" s="1"/>
  <c r="BS41" i="7"/>
  <c r="J45" i="9" s="1"/>
  <c r="BT41" i="7"/>
  <c r="K45" i="9" s="1"/>
  <c r="BN42" i="7"/>
  <c r="BO42" i="7"/>
  <c r="F46" i="9" s="1"/>
  <c r="BP42" i="7"/>
  <c r="G46" i="9" s="1"/>
  <c r="BQ42" i="7"/>
  <c r="H46" i="9" s="1"/>
  <c r="BR42" i="7"/>
  <c r="I46" i="9" s="1"/>
  <c r="BS42" i="7"/>
  <c r="J46" i="9" s="1"/>
  <c r="BT42" i="7"/>
  <c r="K46" i="9" s="1"/>
  <c r="BN43" i="7"/>
  <c r="BO43" i="7"/>
  <c r="F47" i="9" s="1"/>
  <c r="BP43" i="7"/>
  <c r="G47" i="9" s="1"/>
  <c r="BQ43" i="7"/>
  <c r="H47" i="9" s="1"/>
  <c r="BR43" i="7"/>
  <c r="I47" i="9" s="1"/>
  <c r="BS43" i="7"/>
  <c r="J47" i="9" s="1"/>
  <c r="BT43" i="7"/>
  <c r="K47" i="9" s="1"/>
  <c r="BN44" i="7"/>
  <c r="BO44" i="7"/>
  <c r="F48" i="9" s="1"/>
  <c r="BP44" i="7"/>
  <c r="G48" i="9" s="1"/>
  <c r="BQ44" i="7"/>
  <c r="H48" i="9" s="1"/>
  <c r="BR44" i="7"/>
  <c r="I48" i="9" s="1"/>
  <c r="BS44" i="7"/>
  <c r="J48" i="9" s="1"/>
  <c r="BT44" i="7"/>
  <c r="K48" i="9" s="1"/>
  <c r="BN45" i="7"/>
  <c r="E49" i="9" s="1"/>
  <c r="BO45" i="7"/>
  <c r="F49" i="9" s="1"/>
  <c r="BP45" i="7"/>
  <c r="G49" i="9" s="1"/>
  <c r="BQ45" i="7"/>
  <c r="H49" i="9" s="1"/>
  <c r="BR45" i="7"/>
  <c r="I49" i="9" s="1"/>
  <c r="BS45" i="7"/>
  <c r="J49" i="9" s="1"/>
  <c r="BT45" i="7"/>
  <c r="K49" i="9" s="1"/>
  <c r="BN46" i="7"/>
  <c r="E50" i="9" s="1"/>
  <c r="BO46" i="7"/>
  <c r="F50" i="9" s="1"/>
  <c r="BP46" i="7"/>
  <c r="G50" i="9" s="1"/>
  <c r="BQ46" i="7"/>
  <c r="H50" i="9" s="1"/>
  <c r="BR46" i="7"/>
  <c r="I50" i="9" s="1"/>
  <c r="BS46" i="7"/>
  <c r="J50" i="9" s="1"/>
  <c r="BT46" i="7"/>
  <c r="K50" i="9" s="1"/>
  <c r="BN47" i="7"/>
  <c r="E51" i="9" s="1"/>
  <c r="BO47" i="7"/>
  <c r="BP47" i="7"/>
  <c r="G51" i="9" s="1"/>
  <c r="BQ47" i="7"/>
  <c r="H51" i="9" s="1"/>
  <c r="BR47" i="7"/>
  <c r="I51" i="9" s="1"/>
  <c r="BS47" i="7"/>
  <c r="J51" i="9" s="1"/>
  <c r="BT47" i="7"/>
  <c r="K51" i="9" s="1"/>
  <c r="BN48" i="7"/>
  <c r="E52" i="9" s="1"/>
  <c r="BO48" i="7"/>
  <c r="F52" i="9" s="1"/>
  <c r="BP48" i="7"/>
  <c r="G52" i="9" s="1"/>
  <c r="BQ48" i="7"/>
  <c r="H52" i="9" s="1"/>
  <c r="BR48" i="7"/>
  <c r="I52" i="9" s="1"/>
  <c r="BS48" i="7"/>
  <c r="J52" i="9" s="1"/>
  <c r="BT48" i="7"/>
  <c r="K52" i="9" s="1"/>
  <c r="BO5" i="7"/>
  <c r="F9" i="9" s="1"/>
  <c r="BP5" i="7"/>
  <c r="G9" i="9" s="1"/>
  <c r="BQ5" i="7"/>
  <c r="BR5" i="7"/>
  <c r="I9" i="9" s="1"/>
  <c r="BS5" i="7"/>
  <c r="J9" i="9" s="1"/>
  <c r="BT5" i="7"/>
  <c r="BN5" i="7"/>
  <c r="BC182" i="7"/>
  <c r="O34" i="5" s="1"/>
  <c r="BD182" i="7"/>
  <c r="P34" i="5" s="1"/>
  <c r="BE182" i="7"/>
  <c r="Q34" i="5" s="1"/>
  <c r="BF182" i="7"/>
  <c r="R34" i="5" s="1"/>
  <c r="BG182" i="7"/>
  <c r="BC183" i="7"/>
  <c r="O35" i="5" s="1"/>
  <c r="BD183" i="7"/>
  <c r="P35" i="5" s="1"/>
  <c r="BE183" i="7"/>
  <c r="Q35" i="5" s="1"/>
  <c r="BF183" i="7"/>
  <c r="R35" i="5" s="1"/>
  <c r="BG183" i="7"/>
  <c r="S35" i="5" s="1"/>
  <c r="BC184" i="7"/>
  <c r="O36" i="5" s="1"/>
  <c r="BD184" i="7"/>
  <c r="P36" i="5" s="1"/>
  <c r="BE184" i="7"/>
  <c r="Q36" i="5" s="1"/>
  <c r="BF184" i="7"/>
  <c r="R36" i="5" s="1"/>
  <c r="BG184" i="7"/>
  <c r="S36" i="5" s="1"/>
  <c r="BC185" i="7"/>
  <c r="O37" i="5" s="1"/>
  <c r="BD185" i="7"/>
  <c r="P37" i="5" s="1"/>
  <c r="BE185" i="7"/>
  <c r="Q37" i="5" s="1"/>
  <c r="BF185" i="7"/>
  <c r="R37" i="5" s="1"/>
  <c r="BG185" i="7"/>
  <c r="S37" i="5" s="1"/>
  <c r="BC186" i="7"/>
  <c r="O38" i="5" s="1"/>
  <c r="BD186" i="7"/>
  <c r="P38" i="5" s="1"/>
  <c r="BE186" i="7"/>
  <c r="Q38" i="5" s="1"/>
  <c r="BF186" i="7"/>
  <c r="R38" i="5" s="1"/>
  <c r="BG186" i="7"/>
  <c r="S38" i="5" s="1"/>
  <c r="BC187" i="7"/>
  <c r="O39" i="5" s="1"/>
  <c r="BD187" i="7"/>
  <c r="P39" i="5" s="1"/>
  <c r="BE187" i="7"/>
  <c r="Q39" i="5" s="1"/>
  <c r="BF187" i="7"/>
  <c r="R39" i="5" s="1"/>
  <c r="BG187" i="7"/>
  <c r="S39" i="5" s="1"/>
  <c r="BC188" i="7"/>
  <c r="O40" i="5" s="1"/>
  <c r="BD188" i="7"/>
  <c r="P40" i="5" s="1"/>
  <c r="BE188" i="7"/>
  <c r="Q40" i="5" s="1"/>
  <c r="BF188" i="7"/>
  <c r="R40" i="5" s="1"/>
  <c r="BG188" i="7"/>
  <c r="S40" i="5" s="1"/>
  <c r="BC189" i="7"/>
  <c r="O41" i="5" s="1"/>
  <c r="BD189" i="7"/>
  <c r="P41" i="5" s="1"/>
  <c r="BE189" i="7"/>
  <c r="Q41" i="5" s="1"/>
  <c r="BF189" i="7"/>
  <c r="R41" i="5" s="1"/>
  <c r="BG189" i="7"/>
  <c r="S41" i="5" s="1"/>
  <c r="BG181" i="7"/>
  <c r="S33" i="5" s="1"/>
  <c r="BF181" i="7"/>
  <c r="R33" i="5" s="1"/>
  <c r="BE181" i="7"/>
  <c r="Q33" i="5" s="1"/>
  <c r="BD181" i="7"/>
  <c r="P33" i="5" s="1"/>
  <c r="BC181" i="7"/>
  <c r="BC147" i="7"/>
  <c r="O24" i="5" s="1"/>
  <c r="BD147" i="7"/>
  <c r="P24" i="5" s="1"/>
  <c r="BE147" i="7"/>
  <c r="Q24" i="5" s="1"/>
  <c r="BF147" i="7"/>
  <c r="R24" i="5" s="1"/>
  <c r="BG147" i="7"/>
  <c r="S24" i="5" s="1"/>
  <c r="BC148" i="7"/>
  <c r="O25" i="5" s="1"/>
  <c r="BD148" i="7"/>
  <c r="P25" i="5" s="1"/>
  <c r="BE148" i="7"/>
  <c r="Q25" i="5" s="1"/>
  <c r="BF148" i="7"/>
  <c r="R25" i="5" s="1"/>
  <c r="BG148" i="7"/>
  <c r="S25" i="5" s="1"/>
  <c r="BC149" i="7"/>
  <c r="O26" i="5" s="1"/>
  <c r="BD149" i="7"/>
  <c r="P26" i="5" s="1"/>
  <c r="BE149" i="7"/>
  <c r="Q26" i="5" s="1"/>
  <c r="BF149" i="7"/>
  <c r="R26" i="5" s="1"/>
  <c r="BG149" i="7"/>
  <c r="S26" i="5" s="1"/>
  <c r="BC150" i="7"/>
  <c r="BD150" i="7"/>
  <c r="P27" i="5" s="1"/>
  <c r="BE150" i="7"/>
  <c r="Q27" i="5" s="1"/>
  <c r="BF150" i="7"/>
  <c r="R27" i="5" s="1"/>
  <c r="BG150" i="7"/>
  <c r="S27" i="5" s="1"/>
  <c r="BC151" i="7"/>
  <c r="O28" i="5" s="1"/>
  <c r="BD151" i="7"/>
  <c r="P28" i="5" s="1"/>
  <c r="BE151" i="7"/>
  <c r="Q28" i="5" s="1"/>
  <c r="BF151" i="7"/>
  <c r="R28" i="5" s="1"/>
  <c r="BG151" i="7"/>
  <c r="S28" i="5" s="1"/>
  <c r="BC152" i="7"/>
  <c r="O29" i="5" s="1"/>
  <c r="BD152" i="7"/>
  <c r="P29" i="5" s="1"/>
  <c r="BE152" i="7"/>
  <c r="Q29" i="5" s="1"/>
  <c r="BF152" i="7"/>
  <c r="R29" i="5" s="1"/>
  <c r="BG152" i="7"/>
  <c r="S29" i="5" s="1"/>
  <c r="BG146" i="7"/>
  <c r="BF146" i="7"/>
  <c r="BE146" i="7"/>
  <c r="BD146" i="7"/>
  <c r="P23" i="5" s="1"/>
  <c r="BC146" i="7"/>
  <c r="O23" i="5" s="1"/>
  <c r="BC107" i="7"/>
  <c r="BD107" i="7"/>
  <c r="BE107" i="7"/>
  <c r="Q13" i="5" s="1"/>
  <c r="BF107" i="7"/>
  <c r="R13" i="5" s="1"/>
  <c r="BG107" i="7"/>
  <c r="S13" i="5" s="1"/>
  <c r="BC108" i="7"/>
  <c r="O14" i="5" s="1"/>
  <c r="BD108" i="7"/>
  <c r="P14" i="5" s="1"/>
  <c r="BE108" i="7"/>
  <c r="Q14" i="5" s="1"/>
  <c r="BF108" i="7"/>
  <c r="R14" i="5" s="1"/>
  <c r="BG108" i="7"/>
  <c r="S14" i="5" s="1"/>
  <c r="BC109" i="7"/>
  <c r="O15" i="5" s="1"/>
  <c r="BD109" i="7"/>
  <c r="P15" i="5" s="1"/>
  <c r="BE109" i="7"/>
  <c r="Q15" i="5" s="1"/>
  <c r="BF109" i="7"/>
  <c r="R15" i="5" s="1"/>
  <c r="BG109" i="7"/>
  <c r="S15" i="5" s="1"/>
  <c r="BC110" i="7"/>
  <c r="O16" i="5" s="1"/>
  <c r="BD110" i="7"/>
  <c r="P16" i="5" s="1"/>
  <c r="BE110" i="7"/>
  <c r="Q16" i="5" s="1"/>
  <c r="BF110" i="7"/>
  <c r="R16" i="5" s="1"/>
  <c r="BG110" i="7"/>
  <c r="S16" i="5" s="1"/>
  <c r="BC111" i="7"/>
  <c r="O17" i="5" s="1"/>
  <c r="BD111" i="7"/>
  <c r="P17" i="5" s="1"/>
  <c r="BE111" i="7"/>
  <c r="Q17" i="5" s="1"/>
  <c r="BF111" i="7"/>
  <c r="R17" i="5" s="1"/>
  <c r="BG111" i="7"/>
  <c r="S17" i="5" s="1"/>
  <c r="BC112" i="7"/>
  <c r="O18" i="5" s="1"/>
  <c r="BD112" i="7"/>
  <c r="P18" i="5" s="1"/>
  <c r="BE112" i="7"/>
  <c r="Q18" i="5" s="1"/>
  <c r="BF112" i="7"/>
  <c r="R18" i="5" s="1"/>
  <c r="BG112" i="7"/>
  <c r="S18" i="5" s="1"/>
  <c r="BC113" i="7"/>
  <c r="O19" i="5" s="1"/>
  <c r="BD113" i="7"/>
  <c r="P19" i="5" s="1"/>
  <c r="BE113" i="7"/>
  <c r="Q19" i="5" s="1"/>
  <c r="BF113" i="7"/>
  <c r="R19" i="5" s="1"/>
  <c r="BG113" i="7"/>
  <c r="S19" i="5" s="1"/>
  <c r="BG106" i="7"/>
  <c r="S12" i="5" s="1"/>
  <c r="BF106" i="7"/>
  <c r="R12" i="5" s="1"/>
  <c r="BE106" i="7"/>
  <c r="Q12" i="5" s="1"/>
  <c r="BD106" i="7"/>
  <c r="P12" i="5" s="1"/>
  <c r="BC106" i="7"/>
  <c r="O12" i="5" s="1"/>
  <c r="BC57" i="7"/>
  <c r="F34" i="5" s="1"/>
  <c r="BD57" i="7"/>
  <c r="G34" i="5" s="1"/>
  <c r="BE57" i="7"/>
  <c r="H34" i="5" s="1"/>
  <c r="BF57" i="7"/>
  <c r="I34" i="5" s="1"/>
  <c r="BG57" i="7"/>
  <c r="J34" i="5" s="1"/>
  <c r="BC58" i="7"/>
  <c r="F35" i="5" s="1"/>
  <c r="BD58" i="7"/>
  <c r="G35" i="5" s="1"/>
  <c r="BE58" i="7"/>
  <c r="H35" i="5" s="1"/>
  <c r="BF58" i="7"/>
  <c r="I35" i="5" s="1"/>
  <c r="BG58" i="7"/>
  <c r="J35" i="5" s="1"/>
  <c r="BC59" i="7"/>
  <c r="F36" i="5" s="1"/>
  <c r="BD59" i="7"/>
  <c r="G36" i="5" s="1"/>
  <c r="BE59" i="7"/>
  <c r="H36" i="5" s="1"/>
  <c r="BF59" i="7"/>
  <c r="I36" i="5" s="1"/>
  <c r="BG59" i="7"/>
  <c r="J36" i="5" s="1"/>
  <c r="BC60" i="7"/>
  <c r="F37" i="5" s="1"/>
  <c r="BD60" i="7"/>
  <c r="G37" i="5" s="1"/>
  <c r="BE60" i="7"/>
  <c r="H37" i="5" s="1"/>
  <c r="BF60" i="7"/>
  <c r="I37" i="5" s="1"/>
  <c r="BG60" i="7"/>
  <c r="J37" i="5" s="1"/>
  <c r="BC61" i="7"/>
  <c r="F38" i="5" s="1"/>
  <c r="BD61" i="7"/>
  <c r="G38" i="5" s="1"/>
  <c r="BE61" i="7"/>
  <c r="H38" i="5" s="1"/>
  <c r="BF61" i="7"/>
  <c r="I38" i="5" s="1"/>
  <c r="BG61" i="7"/>
  <c r="J38" i="5" s="1"/>
  <c r="BC62" i="7"/>
  <c r="F39" i="5" s="1"/>
  <c r="BD62" i="7"/>
  <c r="G39" i="5" s="1"/>
  <c r="BE62" i="7"/>
  <c r="H39" i="5" s="1"/>
  <c r="BF62" i="7"/>
  <c r="I39" i="5" s="1"/>
  <c r="BG62" i="7"/>
  <c r="J39" i="5" s="1"/>
  <c r="BC63" i="7"/>
  <c r="F40" i="5" s="1"/>
  <c r="BD63" i="7"/>
  <c r="G40" i="5" s="1"/>
  <c r="BE63" i="7"/>
  <c r="H40" i="5" s="1"/>
  <c r="BF63" i="7"/>
  <c r="I40" i="5" s="1"/>
  <c r="BG63" i="7"/>
  <c r="J40" i="5" s="1"/>
  <c r="BC64" i="7"/>
  <c r="F41" i="5" s="1"/>
  <c r="BD64" i="7"/>
  <c r="G41" i="5" s="1"/>
  <c r="BE64" i="7"/>
  <c r="H41" i="5" s="1"/>
  <c r="BF64" i="7"/>
  <c r="I41" i="5" s="1"/>
  <c r="BG64" i="7"/>
  <c r="J41" i="5" s="1"/>
  <c r="BC65" i="7"/>
  <c r="F42" i="5" s="1"/>
  <c r="BD65" i="7"/>
  <c r="G42" i="5" s="1"/>
  <c r="BE65" i="7"/>
  <c r="H42" i="5" s="1"/>
  <c r="BF65" i="7"/>
  <c r="I42" i="5" s="1"/>
  <c r="BG65" i="7"/>
  <c r="J42" i="5" s="1"/>
  <c r="BG56" i="7"/>
  <c r="J33" i="5" s="1"/>
  <c r="BF56" i="7"/>
  <c r="I33" i="5" s="1"/>
  <c r="BE56" i="7"/>
  <c r="H33" i="5" s="1"/>
  <c r="BD56" i="7"/>
  <c r="G33" i="5" s="1"/>
  <c r="BC56" i="7"/>
  <c r="F33" i="5" s="1"/>
  <c r="BG32" i="7"/>
  <c r="J24" i="5" s="1"/>
  <c r="BG33" i="7"/>
  <c r="J25" i="5" s="1"/>
  <c r="BG34" i="7"/>
  <c r="J26" i="5" s="1"/>
  <c r="BG35" i="7"/>
  <c r="J27" i="5" s="1"/>
  <c r="BG31" i="7"/>
  <c r="J23" i="5" s="1"/>
  <c r="BF32" i="7"/>
  <c r="I24" i="5" s="1"/>
  <c r="BF33" i="7"/>
  <c r="I25" i="5" s="1"/>
  <c r="BF34" i="7"/>
  <c r="I26" i="5" s="1"/>
  <c r="BF35" i="7"/>
  <c r="I27" i="5" s="1"/>
  <c r="BF31" i="7"/>
  <c r="BE32" i="7"/>
  <c r="BE33" i="7"/>
  <c r="H25" i="5" s="1"/>
  <c r="BE34" i="7"/>
  <c r="H26" i="5" s="1"/>
  <c r="BE35" i="7"/>
  <c r="H27" i="5" s="1"/>
  <c r="BE31" i="7"/>
  <c r="H23" i="5" s="1"/>
  <c r="BD32" i="7"/>
  <c r="G24" i="5" s="1"/>
  <c r="BD33" i="7"/>
  <c r="G25" i="5" s="1"/>
  <c r="BD34" i="7"/>
  <c r="G26" i="5" s="1"/>
  <c r="BD35" i="7"/>
  <c r="G27" i="5" s="1"/>
  <c r="BD31" i="7"/>
  <c r="G23" i="5" s="1"/>
  <c r="BC32" i="7"/>
  <c r="F24" i="5" s="1"/>
  <c r="BC33" i="7"/>
  <c r="F25" i="5" s="1"/>
  <c r="BC34" i="7"/>
  <c r="F26" i="5" s="1"/>
  <c r="BC35" i="7"/>
  <c r="F27" i="5" s="1"/>
  <c r="BC31" i="7"/>
  <c r="BG6" i="7"/>
  <c r="J13" i="5" s="1"/>
  <c r="BG7" i="7"/>
  <c r="J14" i="5" s="1"/>
  <c r="BG8" i="7"/>
  <c r="J15" i="5" s="1"/>
  <c r="BG9" i="7"/>
  <c r="J16" i="5" s="1"/>
  <c r="BG5" i="7"/>
  <c r="J12" i="5" s="1"/>
  <c r="BF6" i="7"/>
  <c r="I13" i="5" s="1"/>
  <c r="BF7" i="7"/>
  <c r="I14" i="5" s="1"/>
  <c r="BF8" i="7"/>
  <c r="I15" i="5" s="1"/>
  <c r="BF9" i="7"/>
  <c r="I16" i="5" s="1"/>
  <c r="BF5" i="7"/>
  <c r="I12" i="5" s="1"/>
  <c r="BE6" i="7"/>
  <c r="H13" i="5" s="1"/>
  <c r="BE7" i="7"/>
  <c r="H14" i="5" s="1"/>
  <c r="BE8" i="7"/>
  <c r="H15" i="5" s="1"/>
  <c r="BE9" i="7"/>
  <c r="H16" i="5" s="1"/>
  <c r="BE5" i="7"/>
  <c r="H12" i="5" s="1"/>
  <c r="BD6" i="7"/>
  <c r="G13" i="5" s="1"/>
  <c r="BD7" i="7"/>
  <c r="BD8" i="7"/>
  <c r="G15" i="5" s="1"/>
  <c r="BD9" i="7"/>
  <c r="G16" i="5" s="1"/>
  <c r="BD5" i="7"/>
  <c r="G12" i="5" s="1"/>
  <c r="BC6" i="7"/>
  <c r="F13" i="5" s="1"/>
  <c r="BC7" i="7"/>
  <c r="F14" i="5" s="1"/>
  <c r="BC8" i="7"/>
  <c r="F15" i="5" s="1"/>
  <c r="BC9" i="7"/>
  <c r="F16" i="5" s="1"/>
  <c r="BC5" i="7"/>
  <c r="F12" i="5" s="1"/>
  <c r="Q52" i="4" l="1"/>
  <c r="Q44" i="4"/>
  <c r="Q12" i="4"/>
  <c r="Q13" i="4"/>
  <c r="Q21" i="4"/>
  <c r="Q37" i="4"/>
  <c r="Q45" i="4"/>
  <c r="Q53" i="4"/>
  <c r="Q29" i="4"/>
  <c r="Q54" i="4"/>
  <c r="Q46" i="4"/>
  <c r="Q38" i="4"/>
  <c r="Q30" i="4"/>
  <c r="Q22" i="4"/>
  <c r="Q14" i="4"/>
  <c r="Q47" i="4"/>
  <c r="Q39" i="4"/>
  <c r="Q31" i="4"/>
  <c r="Q23" i="4"/>
  <c r="Q15" i="4"/>
  <c r="Q48" i="4"/>
  <c r="Q40" i="4"/>
  <c r="Q32" i="4"/>
  <c r="Q24" i="4"/>
  <c r="Q16" i="4"/>
  <c r="Q11" i="4"/>
  <c r="Q49" i="4"/>
  <c r="Q41" i="4"/>
  <c r="Q33" i="4"/>
  <c r="Q25" i="4"/>
  <c r="Q17" i="4"/>
  <c r="Q50" i="4"/>
  <c r="Q42" i="4"/>
  <c r="Q34" i="4"/>
  <c r="Q26" i="4"/>
  <c r="Q18" i="4"/>
  <c r="Q51" i="4"/>
  <c r="Q43" i="4"/>
  <c r="Q35" i="4"/>
  <c r="Q27" i="4"/>
  <c r="Q19" i="4"/>
  <c r="Q36" i="4"/>
  <c r="Q28" i="4"/>
  <c r="Q20" i="4"/>
  <c r="BE36" i="7"/>
  <c r="H28" i="5" s="1"/>
  <c r="BF153" i="7"/>
  <c r="R30" i="5" s="1"/>
  <c r="BC153" i="7"/>
  <c r="O30" i="5" s="1"/>
  <c r="BC10" i="7"/>
  <c r="F17" i="5" s="1"/>
  <c r="BG153" i="7"/>
  <c r="S30" i="5" s="1"/>
  <c r="BF36" i="7"/>
  <c r="I28" i="5" s="1"/>
  <c r="BC36" i="7"/>
  <c r="F28" i="5" s="1"/>
  <c r="S23" i="5"/>
  <c r="BG190" i="7"/>
  <c r="S42" i="5" s="1"/>
  <c r="F23" i="5"/>
  <c r="BC114" i="7"/>
  <c r="O20" i="5" s="1"/>
  <c r="BE190" i="7"/>
  <c r="Q42" i="5" s="1"/>
  <c r="BC190" i="7"/>
  <c r="O42" i="5" s="1"/>
  <c r="BD153" i="7"/>
  <c r="P30" i="5" s="1"/>
  <c r="BE10" i="7"/>
  <c r="H17" i="5" s="1"/>
  <c r="BD114" i="7"/>
  <c r="P20" i="5" s="1"/>
  <c r="BD190" i="7"/>
  <c r="P42" i="5" s="1"/>
  <c r="BG36" i="7"/>
  <c r="J28" i="5" s="1"/>
  <c r="O13" i="5"/>
  <c r="BD10" i="7"/>
  <c r="G17" i="5" s="1"/>
  <c r="BE153" i="7"/>
  <c r="Q30" i="5" s="1"/>
  <c r="BG10" i="7"/>
  <c r="J17" i="5" s="1"/>
  <c r="BD36" i="7"/>
  <c r="G28" i="5" s="1"/>
  <c r="BF114" i="7"/>
  <c r="R20" i="5" s="1"/>
  <c r="G14" i="5"/>
  <c r="I23" i="5"/>
  <c r="R23" i="5"/>
  <c r="S34" i="5"/>
  <c r="BF10" i="7"/>
  <c r="I17" i="5" s="1"/>
  <c r="BC66" i="7"/>
  <c r="F43" i="5" s="1"/>
  <c r="BE114" i="7"/>
  <c r="Q20" i="5" s="1"/>
  <c r="P13" i="5"/>
  <c r="Q23" i="5"/>
  <c r="O33" i="5"/>
  <c r="BF190" i="7"/>
  <c r="R42" i="5" s="1"/>
  <c r="BG66" i="7"/>
  <c r="J43" i="5" s="1"/>
  <c r="BF66" i="7"/>
  <c r="I43" i="5" s="1"/>
  <c r="BE66" i="7"/>
  <c r="H43" i="5" s="1"/>
  <c r="H24" i="5"/>
  <c r="BG114" i="7"/>
  <c r="S20" i="5" s="1"/>
  <c r="O27" i="5"/>
  <c r="BD66" i="7"/>
  <c r="G43" i="5" s="1"/>
  <c r="BO49" i="7"/>
  <c r="F8" i="9" s="1"/>
  <c r="BZ7" i="7"/>
  <c r="Q11" i="9" s="1"/>
  <c r="BZ39" i="7"/>
  <c r="Q43" i="9" s="1"/>
  <c r="BZ15" i="7"/>
  <c r="Q19" i="9" s="1"/>
  <c r="BP49" i="7"/>
  <c r="G8" i="9" s="1"/>
  <c r="BZ5" i="7"/>
  <c r="Q9" i="9" s="1"/>
  <c r="BZ42" i="7"/>
  <c r="Q46" i="9" s="1"/>
  <c r="BZ34" i="7"/>
  <c r="Q38" i="9" s="1"/>
  <c r="BZ26" i="7"/>
  <c r="Q30" i="9" s="1"/>
  <c r="BZ18" i="7"/>
  <c r="Q22" i="9" s="1"/>
  <c r="BZ10" i="7"/>
  <c r="Q14" i="9" s="1"/>
  <c r="BZ47" i="7"/>
  <c r="Q51" i="9" s="1"/>
  <c r="BZ23" i="7"/>
  <c r="Q27" i="9" s="1"/>
  <c r="BZ43" i="7"/>
  <c r="Q47" i="9" s="1"/>
  <c r="BZ35" i="7"/>
  <c r="Q39" i="9" s="1"/>
  <c r="BZ27" i="7"/>
  <c r="Q31" i="9" s="1"/>
  <c r="BZ19" i="7"/>
  <c r="Q23" i="9" s="1"/>
  <c r="BZ11" i="7"/>
  <c r="Q15" i="9" s="1"/>
  <c r="BZ44" i="7"/>
  <c r="Q48" i="9" s="1"/>
  <c r="BZ36" i="7"/>
  <c r="Q40" i="9" s="1"/>
  <c r="BZ28" i="7"/>
  <c r="Q32" i="9" s="1"/>
  <c r="BZ20" i="7"/>
  <c r="Q24" i="9" s="1"/>
  <c r="BZ12" i="7"/>
  <c r="Q16" i="9" s="1"/>
  <c r="BZ41" i="7"/>
  <c r="Q45" i="9" s="1"/>
  <c r="BZ33" i="7"/>
  <c r="Q37" i="9" s="1"/>
  <c r="BZ25" i="7"/>
  <c r="Q29" i="9" s="1"/>
  <c r="BZ17" i="7"/>
  <c r="Q21" i="9" s="1"/>
  <c r="BZ9" i="7"/>
  <c r="Q13" i="9" s="1"/>
  <c r="BZ48" i="7"/>
  <c r="Q52" i="9" s="1"/>
  <c r="BZ40" i="7"/>
  <c r="Q44" i="9" s="1"/>
  <c r="BZ32" i="7"/>
  <c r="Q36" i="9" s="1"/>
  <c r="BZ24" i="7"/>
  <c r="Q28" i="9" s="1"/>
  <c r="BZ16" i="7"/>
  <c r="Q20" i="9" s="1"/>
  <c r="BZ8" i="7"/>
  <c r="Q12" i="9" s="1"/>
  <c r="BZ31" i="7"/>
  <c r="Q35" i="9" s="1"/>
  <c r="BZ46" i="7"/>
  <c r="Q50" i="9" s="1"/>
  <c r="BZ38" i="7"/>
  <c r="Q42" i="9" s="1"/>
  <c r="BZ30" i="7"/>
  <c r="Q34" i="9" s="1"/>
  <c r="BZ22" i="7"/>
  <c r="Q26" i="9" s="1"/>
  <c r="BZ14" i="7"/>
  <c r="Q18" i="9" s="1"/>
  <c r="BZ6" i="7"/>
  <c r="Q10" i="9" s="1"/>
  <c r="F51" i="9"/>
  <c r="F43" i="9"/>
  <c r="F27" i="9"/>
  <c r="F19" i="9"/>
  <c r="F11" i="9"/>
  <c r="F10" i="9"/>
  <c r="G12" i="9"/>
  <c r="BZ45" i="7"/>
  <c r="Q49" i="9" s="1"/>
  <c r="BZ37" i="7"/>
  <c r="Q41" i="9" s="1"/>
  <c r="BZ29" i="7"/>
  <c r="Q33" i="9" s="1"/>
  <c r="BZ21" i="7"/>
  <c r="Q25" i="9" s="1"/>
  <c r="BZ13" i="7"/>
  <c r="Q17" i="9" s="1"/>
  <c r="E48" i="9"/>
  <c r="E47" i="9"/>
  <c r="E46" i="9"/>
  <c r="E40" i="9"/>
  <c r="E39" i="9"/>
  <c r="E38" i="9"/>
  <c r="E32" i="9"/>
  <c r="E31" i="9"/>
  <c r="E30" i="9"/>
  <c r="E24" i="9"/>
  <c r="E23" i="9"/>
  <c r="E22" i="9"/>
  <c r="E16" i="9"/>
  <c r="E15" i="9"/>
  <c r="E14" i="9"/>
  <c r="BN49" i="7"/>
  <c r="E8" i="9" s="1"/>
  <c r="BT49" i="7"/>
  <c r="K8" i="9" s="1"/>
  <c r="BS49" i="7"/>
  <c r="J8" i="9" s="1"/>
  <c r="BR49" i="7"/>
  <c r="I8" i="9" s="1"/>
  <c r="K9" i="9"/>
  <c r="BQ49" i="7"/>
  <c r="H8" i="9" s="1"/>
  <c r="H9" i="9"/>
  <c r="E9" i="9"/>
  <c r="W12" i="7"/>
  <c r="W5" i="7"/>
  <c r="F10" i="4" s="1"/>
  <c r="X5" i="7"/>
  <c r="Y5" i="7"/>
  <c r="Z5" i="7"/>
  <c r="AA5" i="7"/>
  <c r="AB5" i="7"/>
  <c r="W6" i="7"/>
  <c r="X6" i="7"/>
  <c r="Y6" i="7"/>
  <c r="Z6" i="7"/>
  <c r="H9" i="3" s="1"/>
  <c r="AA6" i="7"/>
  <c r="I9" i="3" s="1"/>
  <c r="AB6" i="7"/>
  <c r="J9" i="3" s="1"/>
  <c r="AC6" i="7"/>
  <c r="K17" i="3" s="1"/>
  <c r="AD6" i="7"/>
  <c r="AE6" i="7"/>
  <c r="AF6" i="7"/>
  <c r="AG6" i="7"/>
  <c r="W7" i="7"/>
  <c r="E10" i="3" s="1"/>
  <c r="X7" i="7"/>
  <c r="F10" i="3" s="1"/>
  <c r="Y7" i="7"/>
  <c r="Z7" i="7"/>
  <c r="AA7" i="7"/>
  <c r="I10" i="3" s="1"/>
  <c r="AB7" i="7"/>
  <c r="J10" i="3" s="1"/>
  <c r="AC7" i="7"/>
  <c r="AD7" i="7"/>
  <c r="AE7" i="7"/>
  <c r="AF7" i="7"/>
  <c r="AG7" i="7"/>
  <c r="W8" i="7"/>
  <c r="E11" i="3" s="1"/>
  <c r="X8" i="7"/>
  <c r="F11" i="3" s="1"/>
  <c r="Y8" i="7"/>
  <c r="Z8" i="7"/>
  <c r="AA8" i="7"/>
  <c r="AB8" i="7"/>
  <c r="J11" i="3" s="1"/>
  <c r="AC8" i="7"/>
  <c r="AD8" i="7"/>
  <c r="AE8" i="7"/>
  <c r="M11" i="3" s="1"/>
  <c r="AF8" i="7"/>
  <c r="AG8" i="7"/>
  <c r="W9" i="7"/>
  <c r="X9" i="7"/>
  <c r="F12" i="3" s="1"/>
  <c r="Y9" i="7"/>
  <c r="G12" i="3" s="1"/>
  <c r="Z9" i="7"/>
  <c r="H12" i="3" s="1"/>
  <c r="AA9" i="7"/>
  <c r="AB9" i="7"/>
  <c r="J12" i="3" s="1"/>
  <c r="AC9" i="7"/>
  <c r="AD9" i="7"/>
  <c r="AE9" i="7"/>
  <c r="AF9" i="7"/>
  <c r="AG9" i="7"/>
  <c r="O12" i="3" s="1"/>
  <c r="W10" i="7"/>
  <c r="X10" i="7"/>
  <c r="Y10" i="7"/>
  <c r="Z10" i="7"/>
  <c r="AA10" i="7"/>
  <c r="I13" i="3" s="1"/>
  <c r="AB10" i="7"/>
  <c r="AC10" i="7"/>
  <c r="AD10" i="7"/>
  <c r="L13" i="3" s="1"/>
  <c r="AE10" i="7"/>
  <c r="M13" i="3" s="1"/>
  <c r="AF10" i="7"/>
  <c r="N13" i="3" s="1"/>
  <c r="AG10" i="7"/>
  <c r="W11" i="7"/>
  <c r="X11" i="7"/>
  <c r="Y11" i="7"/>
  <c r="Z11" i="7"/>
  <c r="AA11" i="7"/>
  <c r="AB11" i="7"/>
  <c r="AC11" i="7"/>
  <c r="AD11" i="7"/>
  <c r="AE11" i="7"/>
  <c r="AF11" i="7"/>
  <c r="AG11" i="7"/>
  <c r="X12" i="7"/>
  <c r="Y12" i="7"/>
  <c r="Z12" i="7"/>
  <c r="AA12" i="7"/>
  <c r="AB12" i="7"/>
  <c r="AC12" i="7"/>
  <c r="AD12" i="7"/>
  <c r="AE12" i="7"/>
  <c r="AF12" i="7"/>
  <c r="AG12" i="7"/>
  <c r="V12" i="7"/>
  <c r="V11" i="7"/>
  <c r="V10" i="7"/>
  <c r="D13" i="3" s="1"/>
  <c r="V9" i="7"/>
  <c r="V8" i="7"/>
  <c r="V7" i="7"/>
  <c r="V6" i="7"/>
  <c r="V5" i="7"/>
  <c r="U5" i="7"/>
  <c r="C25" i="3" s="1"/>
  <c r="M9" i="3" l="1"/>
  <c r="M17" i="3"/>
  <c r="L17" i="3"/>
  <c r="K10" i="4"/>
  <c r="K25" i="3"/>
  <c r="V104" i="7"/>
  <c r="J10" i="4"/>
  <c r="V103" i="7"/>
  <c r="I10" i="4"/>
  <c r="V102" i="7"/>
  <c r="H10" i="4"/>
  <c r="R9" i="5"/>
  <c r="Q9" i="5"/>
  <c r="V99" i="7"/>
  <c r="E10" i="4"/>
  <c r="S9" i="5"/>
  <c r="F8" i="3"/>
  <c r="G10" i="4"/>
  <c r="P9" i="5"/>
  <c r="D12" i="3"/>
  <c r="O9" i="5"/>
  <c r="BZ49" i="7"/>
  <c r="Q8" i="9" s="1"/>
  <c r="L26" i="3"/>
  <c r="D26" i="3"/>
  <c r="E28" i="3"/>
  <c r="K30" i="3"/>
  <c r="E17" i="3"/>
  <c r="G18" i="3"/>
  <c r="D27" i="3"/>
  <c r="J30" i="3"/>
  <c r="M29" i="3"/>
  <c r="H28" i="3"/>
  <c r="L29" i="3"/>
  <c r="G28" i="3"/>
  <c r="L19" i="3"/>
  <c r="E21" i="3"/>
  <c r="K19" i="3"/>
  <c r="F18" i="3"/>
  <c r="N29" i="3"/>
  <c r="I28" i="3"/>
  <c r="O18" i="3"/>
  <c r="N26" i="3"/>
  <c r="H30" i="3"/>
  <c r="D30" i="3"/>
  <c r="G21" i="3"/>
  <c r="G9" i="3"/>
  <c r="F30" i="3"/>
  <c r="I21" i="3"/>
  <c r="L28" i="3"/>
  <c r="O27" i="3"/>
  <c r="G27" i="3"/>
  <c r="E19" i="3"/>
  <c r="F27" i="3"/>
  <c r="O21" i="3"/>
  <c r="E8" i="3"/>
  <c r="O20" i="3"/>
  <c r="G20" i="3"/>
  <c r="E18" i="3"/>
  <c r="V100" i="7"/>
  <c r="K13" i="3"/>
  <c r="I17" i="3"/>
  <c r="N21" i="3"/>
  <c r="J26" i="3"/>
  <c r="K21" i="3"/>
  <c r="N20" i="3"/>
  <c r="J17" i="3"/>
  <c r="I12" i="3"/>
  <c r="H17" i="3"/>
  <c r="I26" i="3"/>
  <c r="O30" i="3"/>
  <c r="G30" i="3"/>
  <c r="J29" i="3"/>
  <c r="M28" i="3"/>
  <c r="H27" i="3"/>
  <c r="K26" i="3"/>
  <c r="N12" i="3"/>
  <c r="G17" i="3"/>
  <c r="D28" i="3"/>
  <c r="N30" i="3"/>
  <c r="I11" i="3"/>
  <c r="F25" i="3"/>
  <c r="M30" i="3"/>
  <c r="E30" i="3"/>
  <c r="H21" i="3"/>
  <c r="K28" i="3"/>
  <c r="N27" i="3"/>
  <c r="H10" i="3"/>
  <c r="L11" i="3"/>
  <c r="F21" i="3"/>
  <c r="I29" i="3"/>
  <c r="L30" i="3"/>
  <c r="C8" i="3"/>
  <c r="BG30" i="7"/>
  <c r="BG4" i="7"/>
  <c r="BG180" i="7"/>
  <c r="BG55" i="7"/>
  <c r="BG145" i="7"/>
  <c r="BG105" i="7"/>
  <c r="O29" i="3"/>
  <c r="M19" i="3"/>
  <c r="G10" i="3"/>
  <c r="K11" i="3"/>
  <c r="F20" i="3"/>
  <c r="H29" i="3"/>
  <c r="K29" i="3"/>
  <c r="O26" i="3"/>
  <c r="D8" i="3"/>
  <c r="O9" i="3"/>
  <c r="G29" i="3"/>
  <c r="M27" i="3"/>
  <c r="J13" i="3"/>
  <c r="H11" i="3"/>
  <c r="F9" i="3"/>
  <c r="N9" i="3"/>
  <c r="E20" i="3"/>
  <c r="D19" i="3"/>
  <c r="L20" i="3"/>
  <c r="N18" i="3"/>
  <c r="D29" i="3"/>
  <c r="F28" i="3"/>
  <c r="O28" i="3"/>
  <c r="L27" i="3"/>
  <c r="D20" i="3"/>
  <c r="K20" i="3"/>
  <c r="K27" i="3"/>
  <c r="U6" i="7"/>
  <c r="V101" i="7"/>
  <c r="J8" i="3"/>
  <c r="H13" i="3"/>
  <c r="D9" i="3"/>
  <c r="M12" i="3"/>
  <c r="O10" i="3"/>
  <c r="L9" i="3"/>
  <c r="C17" i="3"/>
  <c r="F17" i="3"/>
  <c r="D21" i="3"/>
  <c r="J19" i="3"/>
  <c r="I18" i="3"/>
  <c r="M21" i="3"/>
  <c r="O19" i="3"/>
  <c r="L18" i="3"/>
  <c r="E25" i="3"/>
  <c r="F29" i="3"/>
  <c r="J27" i="3"/>
  <c r="H26" i="3"/>
  <c r="G11" i="3"/>
  <c r="J18" i="3"/>
  <c r="M18" i="3"/>
  <c r="I30" i="3"/>
  <c r="N28" i="3"/>
  <c r="V105" i="7"/>
  <c r="I8" i="3"/>
  <c r="G13" i="3"/>
  <c r="D10" i="3"/>
  <c r="O13" i="3"/>
  <c r="L12" i="3"/>
  <c r="N10" i="3"/>
  <c r="K9" i="3"/>
  <c r="J20" i="3"/>
  <c r="I19" i="3"/>
  <c r="H18" i="3"/>
  <c r="L21" i="3"/>
  <c r="N19" i="3"/>
  <c r="K18" i="3"/>
  <c r="J25" i="3"/>
  <c r="E29" i="3"/>
  <c r="I27" i="3"/>
  <c r="G26" i="3"/>
  <c r="E9" i="3"/>
  <c r="H8" i="3"/>
  <c r="F13" i="3"/>
  <c r="E12" i="3"/>
  <c r="D11" i="3"/>
  <c r="K12" i="3"/>
  <c r="M10" i="3"/>
  <c r="J21" i="3"/>
  <c r="I20" i="3"/>
  <c r="H19" i="3"/>
  <c r="D25" i="3"/>
  <c r="I25" i="3"/>
  <c r="J28" i="3"/>
  <c r="F26" i="3"/>
  <c r="M26" i="3"/>
  <c r="M20" i="3"/>
  <c r="E27" i="3"/>
  <c r="G8" i="3"/>
  <c r="E13" i="3"/>
  <c r="O11" i="3"/>
  <c r="L10" i="3"/>
  <c r="D17" i="3"/>
  <c r="H20" i="3"/>
  <c r="G19" i="3"/>
  <c r="H25" i="3"/>
  <c r="E26" i="3"/>
  <c r="D18" i="3"/>
  <c r="N11" i="3"/>
  <c r="K10" i="3"/>
  <c r="F19" i="3"/>
  <c r="G25" i="3"/>
  <c r="O3" i="5"/>
  <c r="X3" i="3"/>
  <c r="C30" i="2"/>
  <c r="Q10" i="4" l="1"/>
  <c r="BF30" i="7"/>
  <c r="J22" i="5"/>
  <c r="BF105" i="7"/>
  <c r="S11" i="5"/>
  <c r="BF145" i="7"/>
  <c r="S22" i="5"/>
  <c r="BF55" i="7"/>
  <c r="J32" i="5"/>
  <c r="BF180" i="7"/>
  <c r="S32" i="5"/>
  <c r="BF4" i="7"/>
  <c r="J11" i="5"/>
  <c r="S8" i="5" s="1"/>
  <c r="P12" i="3"/>
  <c r="P13" i="3"/>
  <c r="P11" i="3"/>
  <c r="P10" i="3"/>
  <c r="P9" i="3"/>
  <c r="C18" i="3"/>
  <c r="C26" i="3"/>
  <c r="U7" i="7"/>
  <c r="C9" i="3"/>
  <c r="BE55" i="7" l="1"/>
  <c r="I32" i="5"/>
  <c r="BE145" i="7"/>
  <c r="R22" i="5"/>
  <c r="BE105" i="7"/>
  <c r="R11" i="5"/>
  <c r="BE4" i="7"/>
  <c r="I11" i="5"/>
  <c r="R8" i="5" s="1"/>
  <c r="BE180" i="7"/>
  <c r="R32" i="5"/>
  <c r="BE30" i="7"/>
  <c r="I22" i="5"/>
  <c r="U8" i="7"/>
  <c r="C19" i="3"/>
  <c r="C27" i="3"/>
  <c r="C10" i="3"/>
  <c r="BD4" i="7" l="1"/>
  <c r="H11" i="5"/>
  <c r="Q8" i="5" s="1"/>
  <c r="BD105" i="7"/>
  <c r="Q11" i="5"/>
  <c r="BD55" i="7"/>
  <c r="H32" i="5"/>
  <c r="BD145" i="7"/>
  <c r="Q22" i="5"/>
  <c r="BD180" i="7"/>
  <c r="Q32" i="5"/>
  <c r="BD30" i="7"/>
  <c r="H22" i="5"/>
  <c r="U9" i="7"/>
  <c r="C20" i="3"/>
  <c r="C28" i="3"/>
  <c r="C11" i="3"/>
  <c r="BC145" i="7" l="1"/>
  <c r="O22" i="5" s="1"/>
  <c r="P22" i="5"/>
  <c r="BC180" i="7"/>
  <c r="O32" i="5" s="1"/>
  <c r="P32" i="5"/>
  <c r="BC55" i="7"/>
  <c r="F32" i="5" s="1"/>
  <c r="G32" i="5"/>
  <c r="BC30" i="7"/>
  <c r="F22" i="5" s="1"/>
  <c r="G22" i="5"/>
  <c r="BC105" i="7"/>
  <c r="O11" i="5" s="1"/>
  <c r="P11" i="5"/>
  <c r="BC4" i="7"/>
  <c r="F11" i="5" s="1"/>
  <c r="O8" i="5" s="1"/>
  <c r="G11" i="5"/>
  <c r="P8" i="5" s="1"/>
  <c r="C12" i="3"/>
  <c r="U10" i="7"/>
  <c r="C29" i="3"/>
  <c r="C21" i="3"/>
  <c r="U11" i="7" l="1"/>
  <c r="U12" i="7" s="1"/>
  <c r="T15" i="7" s="1"/>
  <c r="T16" i="7" s="1"/>
  <c r="T17" i="7" s="1"/>
  <c r="T18" i="7" s="1"/>
  <c r="T19" i="7" s="1"/>
  <c r="T20" i="7" s="1"/>
  <c r="T21" i="7" s="1"/>
  <c r="T22" i="7" s="1"/>
  <c r="T23" i="7" s="1"/>
  <c r="T24" i="7" s="1"/>
  <c r="T25" i="7" s="1"/>
  <c r="T26" i="7" s="1"/>
  <c r="T27" i="7" s="1"/>
  <c r="T28" i="7" s="1"/>
  <c r="T29" i="7" s="1"/>
  <c r="T30" i="7" s="1"/>
  <c r="T31" i="7" s="1"/>
  <c r="T32" i="7" s="1"/>
  <c r="T33" i="7" s="1"/>
  <c r="T34" i="7" s="1"/>
  <c r="T35" i="7" s="1"/>
  <c r="T36" i="7" s="1"/>
  <c r="T37" i="7" s="1"/>
  <c r="T38" i="7" s="1"/>
  <c r="T39" i="7" s="1"/>
  <c r="T40" i="7" s="1"/>
  <c r="T41" i="7" s="1"/>
  <c r="T42" i="7" s="1"/>
  <c r="T43" i="7" s="1"/>
  <c r="T44" i="7" s="1"/>
  <c r="T45" i="7" s="1"/>
  <c r="T46" i="7" s="1"/>
  <c r="T47" i="7" s="1"/>
  <c r="T48" i="7" s="1"/>
  <c r="T49" i="7" s="1"/>
  <c r="T50" i="7" s="1"/>
  <c r="T51" i="7" s="1"/>
  <c r="T52" i="7" s="1"/>
  <c r="T53" i="7" s="1"/>
  <c r="T54" i="7" s="1"/>
  <c r="T55" i="7" s="1"/>
  <c r="T56" i="7" s="1"/>
  <c r="T57" i="7" s="1"/>
  <c r="T58" i="7" s="1"/>
  <c r="T59" i="7" s="1"/>
  <c r="T60" i="7" s="1"/>
  <c r="T61" i="7" s="1"/>
  <c r="T62" i="7" s="1"/>
  <c r="T63" i="7" s="1"/>
  <c r="T64" i="7" s="1"/>
  <c r="T65" i="7" s="1"/>
  <c r="T66" i="7" s="1"/>
  <c r="T67" i="7" s="1"/>
  <c r="T68" i="7" s="1"/>
  <c r="T69" i="7" s="1"/>
  <c r="T70" i="7" s="1"/>
  <c r="T71" i="7" s="1"/>
  <c r="T72" i="7" s="1"/>
  <c r="T73" i="7" s="1"/>
  <c r="T74" i="7" s="1"/>
  <c r="T75" i="7" s="1"/>
  <c r="T76" i="7" s="1"/>
  <c r="T77" i="7" s="1"/>
  <c r="T78" i="7" s="1"/>
  <c r="T79" i="7" s="1"/>
  <c r="T80" i="7" s="1"/>
  <c r="T81" i="7" s="1"/>
  <c r="T82" i="7" s="1"/>
  <c r="T83" i="7" s="1"/>
  <c r="T84" i="7" s="1"/>
  <c r="T85" i="7" s="1"/>
  <c r="T86" i="7" s="1"/>
  <c r="T87" i="7" s="1"/>
  <c r="T88" i="7" s="1"/>
  <c r="T89" i="7" s="1"/>
  <c r="T90" i="7" s="1"/>
  <c r="T91" i="7" s="1"/>
  <c r="T92" i="7" s="1"/>
  <c r="T93" i="7" s="1"/>
  <c r="T94" i="7" s="1"/>
  <c r="T95" i="7" s="1"/>
  <c r="T96" i="7" s="1"/>
  <c r="T97" i="7" s="1"/>
  <c r="T98" i="7" s="1"/>
  <c r="T99" i="7" s="1"/>
  <c r="C13" i="3"/>
  <c r="C30" i="3"/>
  <c r="T100" i="7" l="1"/>
  <c r="T101" i="7" s="1"/>
  <c r="T102" i="7" s="1"/>
  <c r="T103" i="7" s="1"/>
  <c r="T104" i="7" s="1"/>
  <c r="T105" i="7" s="1"/>
  <c r="T106" i="7" s="1"/>
  <c r="T107" i="7" s="1"/>
  <c r="T108" i="7" s="1"/>
  <c r="T109" i="7" s="1"/>
  <c r="T110" i="7" s="1"/>
  <c r="Q9" i="3" l="1"/>
  <c r="Q10" i="3"/>
  <c r="Q11" i="3" l="1"/>
  <c r="Q13" i="3"/>
  <c r="Q12" i="3" l="1"/>
  <c r="P8" i="3" l="1"/>
  <c r="Q8" i="3" s="1"/>
</calcChain>
</file>

<file path=xl/sharedStrings.xml><?xml version="1.0" encoding="utf-8"?>
<sst xmlns="http://schemas.openxmlformats.org/spreadsheetml/2006/main" count="1680" uniqueCount="199">
  <si>
    <t>Idaho Agricultural Employment Estimates</t>
  </si>
  <si>
    <t>REPORTS</t>
  </si>
  <si>
    <t>•</t>
  </si>
  <si>
    <t>TOTAL - Total estimated agricultural employment by area and year</t>
  </si>
  <si>
    <t>COUNTY - Estimated agricultural employment by year and county</t>
  </si>
  <si>
    <t>REGION - Estimated agricultural employment by region</t>
  </si>
  <si>
    <t>WORKER_TYPE - Estimated agricultural employment by worker type</t>
  </si>
  <si>
    <t>MSFW - Estimated migrant seasonal farmworkers</t>
  </si>
  <si>
    <t>INPUTS</t>
  </si>
  <si>
    <t>DATA - Source data</t>
  </si>
  <si>
    <t>ENGINEERING - Calculations of source data and menu drivers</t>
  </si>
  <si>
    <t>MORE DATA</t>
  </si>
  <si>
    <t>http://lmi.idaho.gov/LMIHome.aspx</t>
  </si>
  <si>
    <t>Idaho Department of Labor: Estimated Agricultural Employment</t>
  </si>
  <si>
    <t>This database is formula driven. 
Use "Copy" and "Paste Special."</t>
  </si>
  <si>
    <t>CONTENTS</t>
  </si>
  <si>
    <t>Total Estimated Ag. Employment</t>
  </si>
  <si>
    <t>YEAR</t>
  </si>
  <si>
    <t>Avg. Yr-To-Yr Chg.</t>
  </si>
  <si>
    <t>Year-To-Year %Change</t>
  </si>
  <si>
    <t>Month-To-Month %Change</t>
  </si>
  <si>
    <t>TOTAL</t>
  </si>
  <si>
    <t>JAN</t>
  </si>
  <si>
    <t>FEB</t>
  </si>
  <si>
    <t>MAR</t>
  </si>
  <si>
    <t>APR</t>
  </si>
  <si>
    <t>MAY</t>
  </si>
  <si>
    <t>JUN</t>
  </si>
  <si>
    <t>JUL</t>
  </si>
  <si>
    <t>AUG</t>
  </si>
  <si>
    <t>SEP</t>
  </si>
  <si>
    <t>OCT</t>
  </si>
  <si>
    <t>NOV</t>
  </si>
  <si>
    <t>DEC</t>
  </si>
  <si>
    <t>AVG</t>
  </si>
  <si>
    <t>AREA</t>
  </si>
  <si>
    <t>COUNTY</t>
  </si>
  <si>
    <t>REGION</t>
  </si>
  <si>
    <t>FIPS</t>
  </si>
  <si>
    <t>01</t>
  </si>
  <si>
    <t>03</t>
  </si>
  <si>
    <t>05</t>
  </si>
  <si>
    <t>07</t>
  </si>
  <si>
    <t>09</t>
  </si>
  <si>
    <t>11</t>
  </si>
  <si>
    <t>13</t>
  </si>
  <si>
    <t>15</t>
  </si>
  <si>
    <t>17</t>
  </si>
  <si>
    <t>19</t>
  </si>
  <si>
    <t>21</t>
  </si>
  <si>
    <t>23</t>
  </si>
  <si>
    <t>25</t>
  </si>
  <si>
    <t>27</t>
  </si>
  <si>
    <t>29</t>
  </si>
  <si>
    <t>31</t>
  </si>
  <si>
    <t>33</t>
  </si>
  <si>
    <t>35</t>
  </si>
  <si>
    <t>37</t>
  </si>
  <si>
    <t>39</t>
  </si>
  <si>
    <t>41</t>
  </si>
  <si>
    <t>43</t>
  </si>
  <si>
    <t>45</t>
  </si>
  <si>
    <t>47</t>
  </si>
  <si>
    <t>49</t>
  </si>
  <si>
    <t>51</t>
  </si>
  <si>
    <t>53</t>
  </si>
  <si>
    <t>55</t>
  </si>
  <si>
    <t>57</t>
  </si>
  <si>
    <t>59</t>
  </si>
  <si>
    <t>61</t>
  </si>
  <si>
    <t>63</t>
  </si>
  <si>
    <t>65</t>
  </si>
  <si>
    <t>67</t>
  </si>
  <si>
    <t>69</t>
  </si>
  <si>
    <t>71</t>
  </si>
  <si>
    <t>73</t>
  </si>
  <si>
    <t>75</t>
  </si>
  <si>
    <t>77</t>
  </si>
  <si>
    <t>79</t>
  </si>
  <si>
    <t>81</t>
  </si>
  <si>
    <t>83</t>
  </si>
  <si>
    <t>85</t>
  </si>
  <si>
    <t>87</t>
  </si>
  <si>
    <t>ADA</t>
  </si>
  <si>
    <t>ADAMS</t>
  </si>
  <si>
    <t>BANNOCK</t>
  </si>
  <si>
    <t>BEAR LAKE</t>
  </si>
  <si>
    <t>BENEWAH</t>
  </si>
  <si>
    <t>BINGHAM</t>
  </si>
  <si>
    <t>BLAINE</t>
  </si>
  <si>
    <t>BOISE</t>
  </si>
  <si>
    <t>BONNER</t>
  </si>
  <si>
    <t>BONNEVILLE</t>
  </si>
  <si>
    <t>BOUNDARY</t>
  </si>
  <si>
    <t>BUTTE</t>
  </si>
  <si>
    <t>CAMAS</t>
  </si>
  <si>
    <t>CANYON</t>
  </si>
  <si>
    <t>CARIBOU</t>
  </si>
  <si>
    <t>CASSIA</t>
  </si>
  <si>
    <t>CLARK</t>
  </si>
  <si>
    <t>CLEARWATER</t>
  </si>
  <si>
    <t>CUSTER</t>
  </si>
  <si>
    <t>ELMORE</t>
  </si>
  <si>
    <t>FRANKLIN</t>
  </si>
  <si>
    <t>FREMONT</t>
  </si>
  <si>
    <t>GEM</t>
  </si>
  <si>
    <t>GOODING</t>
  </si>
  <si>
    <t>IDAHO</t>
  </si>
  <si>
    <t>JEFFERSON</t>
  </si>
  <si>
    <t>JEROME</t>
  </si>
  <si>
    <t>KOOTENAI</t>
  </si>
  <si>
    <t>LATAH</t>
  </si>
  <si>
    <t>LEMHI</t>
  </si>
  <si>
    <t>LEWIS</t>
  </si>
  <si>
    <t>LINCOLN</t>
  </si>
  <si>
    <t>MADISON</t>
  </si>
  <si>
    <t>MINIDOKA</t>
  </si>
  <si>
    <t>NEZ PERCE</t>
  </si>
  <si>
    <t>ONEIDA</t>
  </si>
  <si>
    <t>OWYHEE</t>
  </si>
  <si>
    <t>PAYETTE</t>
  </si>
  <si>
    <t>POWER</t>
  </si>
  <si>
    <t>SHOSHONE</t>
  </si>
  <si>
    <t>TETON</t>
  </si>
  <si>
    <t>TWIN FALLS</t>
  </si>
  <si>
    <t>VALLEY</t>
  </si>
  <si>
    <t>WASHINGTON</t>
  </si>
  <si>
    <t>MONTH</t>
  </si>
  <si>
    <t>DATE</t>
  </si>
  <si>
    <t>--Agricultural Employment Annual Average--</t>
  </si>
  <si>
    <t>*2020 Average includes JAN-MAY</t>
  </si>
  <si>
    <t>STATEWIDE</t>
  </si>
  <si>
    <t>SOUTHCENTRAL</t>
  </si>
  <si>
    <t>SOUTHEASTERN</t>
  </si>
  <si>
    <t>EASTERN</t>
  </si>
  <si>
    <t>NORTHERN</t>
  </si>
  <si>
    <t>NORTH CENTRAL</t>
  </si>
  <si>
    <t>SOUTHWESTERN</t>
  </si>
  <si>
    <t>--2024 EMPLOYMENT BY COUNTY--</t>
  </si>
  <si>
    <t>016</t>
  </si>
  <si>
    <t>001</t>
  </si>
  <si>
    <t>003</t>
  </si>
  <si>
    <t>005</t>
  </si>
  <si>
    <t>007</t>
  </si>
  <si>
    <t>009</t>
  </si>
  <si>
    <t>011</t>
  </si>
  <si>
    <t>013</t>
  </si>
  <si>
    <t>015</t>
  </si>
  <si>
    <t>017</t>
  </si>
  <si>
    <t>019</t>
  </si>
  <si>
    <t>021</t>
  </si>
  <si>
    <t>023</t>
  </si>
  <si>
    <t>025</t>
  </si>
  <si>
    <t>027</t>
  </si>
  <si>
    <t>029</t>
  </si>
  <si>
    <t>031</t>
  </si>
  <si>
    <t>033</t>
  </si>
  <si>
    <t>035</t>
  </si>
  <si>
    <t>037</t>
  </si>
  <si>
    <t>039</t>
  </si>
  <si>
    <t>041</t>
  </si>
  <si>
    <t>043</t>
  </si>
  <si>
    <t>045</t>
  </si>
  <si>
    <t>047</t>
  </si>
  <si>
    <t>049</t>
  </si>
  <si>
    <t>051</t>
  </si>
  <si>
    <t>053</t>
  </si>
  <si>
    <t>055</t>
  </si>
  <si>
    <t>057</t>
  </si>
  <si>
    <t>059</t>
  </si>
  <si>
    <t>061</t>
  </si>
  <si>
    <t>063</t>
  </si>
  <si>
    <t>065</t>
  </si>
  <si>
    <t>067</t>
  </si>
  <si>
    <t>069</t>
  </si>
  <si>
    <t>071</t>
  </si>
  <si>
    <t>073</t>
  </si>
  <si>
    <t>075</t>
  </si>
  <si>
    <t>077</t>
  </si>
  <si>
    <t>079</t>
  </si>
  <si>
    <t>081</t>
  </si>
  <si>
    <t>083</t>
  </si>
  <si>
    <t>085</t>
  </si>
  <si>
    <t>087</t>
  </si>
  <si>
    <t>REGION 1</t>
  </si>
  <si>
    <t>REGION 2</t>
  </si>
  <si>
    <t>REGION 3</t>
  </si>
  <si>
    <t>REGION 4</t>
  </si>
  <si>
    <t>REGION 5</t>
  </si>
  <si>
    <t>REGION 6</t>
  </si>
  <si>
    <r>
      <rPr>
        <b/>
        <sz val="11"/>
        <color theme="1"/>
        <rFont val="Aptos Narrow"/>
        <family val="2"/>
        <scheme val="minor"/>
      </rPr>
      <t>DEFINITIONS:</t>
    </r>
    <r>
      <rPr>
        <sz val="11"/>
        <color theme="1"/>
        <rFont val="Aptos Narrow"/>
        <family val="2"/>
        <scheme val="minor"/>
      </rPr>
      <t xml:space="preserve">
1.0 </t>
    </r>
    <r>
      <rPr>
        <b/>
        <u/>
        <sz val="11"/>
        <color theme="1"/>
        <rFont val="Aptos Narrow"/>
        <family val="2"/>
        <scheme val="minor"/>
      </rPr>
      <t>Migrant Seasonal Farmworker (MSFW)</t>
    </r>
    <r>
      <rPr>
        <b/>
        <sz val="11"/>
        <color theme="1"/>
        <rFont val="Aptos Narrow"/>
        <family val="2"/>
        <scheme val="minor"/>
      </rPr>
      <t xml:space="preserve"> </t>
    </r>
    <r>
      <rPr>
        <sz val="11"/>
        <color theme="1"/>
        <rFont val="Aptos Narrow"/>
        <family val="2"/>
        <scheme val="minor"/>
      </rPr>
      <t xml:space="preserve">- a migrant farmworker or a seasonal farmworker. Assumption is made that the lowest point of the year contains no MSFW. Monthly MSFW is calculated by subtracting the current year's minimum employment from the current month's employment.
1.a </t>
    </r>
    <r>
      <rPr>
        <b/>
        <u/>
        <sz val="11"/>
        <color theme="1"/>
        <rFont val="Aptos Narrow"/>
        <family val="2"/>
        <scheme val="minor"/>
      </rPr>
      <t>Seasonal Farmworker</t>
    </r>
    <r>
      <rPr>
        <sz val="11"/>
        <color theme="1"/>
        <rFont val="Aptos Narrow"/>
        <family val="2"/>
        <scheme val="minor"/>
      </rPr>
      <t xml:space="preserve"> - a person who during the preceding 12 months was employed in farm work that was seasonal or temporary (nature of the work is not continuous) and was not required to be absent overnight from his/her permanent place of residency. A farmworker who moves from one seasonal farm work activity to another is a seasonal farmworker even if employed in farm work for a major portion of the year.
1.b </t>
    </r>
    <r>
      <rPr>
        <b/>
        <u/>
        <sz val="11"/>
        <color theme="1"/>
        <rFont val="Aptos Narrow"/>
        <family val="2"/>
        <scheme val="minor"/>
      </rPr>
      <t>Migrant Farmworker</t>
    </r>
    <r>
      <rPr>
        <sz val="11"/>
        <color theme="1"/>
        <rFont val="Aptos Narrow"/>
        <family val="2"/>
        <scheme val="minor"/>
      </rPr>
      <t xml:space="preserve"> - a seasonal farmworker who had to travel to do the farm work so that he/she was unable to return to his/her permanent residence on a daily basis. Full-time students traveling with their families are included.
2.0 </t>
    </r>
    <r>
      <rPr>
        <b/>
        <u/>
        <sz val="11"/>
        <color theme="1"/>
        <rFont val="Aptos Narrow"/>
        <family val="2"/>
        <scheme val="minor"/>
      </rPr>
      <t>Peak</t>
    </r>
    <r>
      <rPr>
        <sz val="11"/>
        <color theme="1"/>
        <rFont val="Aptos Narrow"/>
        <family val="2"/>
        <scheme val="minor"/>
      </rPr>
      <t xml:space="preserve"> - Month in which maximum employment was achieved.</t>
    </r>
  </si>
  <si>
    <t>Idaho Department of Labor: Estimated Migrant Seasonal Farmworkers</t>
  </si>
  <si>
    <t>16</t>
  </si>
  <si>
    <t>OPERATORS/PRODUCERS</t>
  </si>
  <si>
    <t>HIRED</t>
  </si>
  <si>
    <t>UNPAID FAMILY</t>
  </si>
  <si>
    <t>2012 AG. CENSUS</t>
  </si>
  <si>
    <t>2017 AG. CENSUS</t>
  </si>
  <si>
    <t>Data current as of: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</si>
</sst>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17" x14ac:knownFonts="1">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Aptos Narrow"/>
      <family val="2"/>
      <scheme val="minor"/>
    </font>
    <font>
      <b/>
      <sz val="13"/>
      <color theme="1"/>
      <name val="Aptos Narrow"/>
      <family val="2"/>
      <scheme val="minor"/>
    </font>
    <font>
      <sz val="13"/>
      <color theme="1"/>
      <name val="Aptos Narrow"/>
      <family val="2"/>
      <scheme val="minor"/>
    </font>
    <font>
      <u/>
      <sz val="13"/>
      <color theme="10"/>
      <name val="Aptos Narrow"/>
      <family val="2"/>
      <scheme val="minor"/>
    </font>
    <font>
      <b/>
      <sz val="13"/>
      <color rgb="FFFF0000"/>
      <name val="Aptos Narrow"/>
      <family val="2"/>
      <scheme val="minor"/>
    </font>
    <font>
      <sz val="13"/>
      <color theme="0"/>
      <name val="Aptos Narrow"/>
      <family val="2"/>
      <scheme val="minor"/>
    </font>
    <font>
      <b/>
      <sz val="10"/>
      <name val="Aptos Narrow"/>
      <family val="2"/>
      <scheme val="minor"/>
    </font>
    <font>
      <b/>
      <sz val="11"/>
      <name val="Aptos Narrow"/>
      <family val="2"/>
      <scheme val="minor"/>
    </font>
    <font>
      <sz val="6"/>
      <color theme="1"/>
      <name val="Aptos Narrow"/>
      <family val="2"/>
      <scheme val="minor"/>
    </font>
    <font>
      <b/>
      <sz val="14"/>
      <color theme="1"/>
      <name val="Aptos Narrow"/>
      <family val="2"/>
      <scheme val="minor"/>
    </font>
    <font>
      <b/>
      <sz val="10"/>
      <color theme="1"/>
      <name val="Aptos Narrow"/>
      <family val="2"/>
      <scheme val="minor"/>
    </font>
    <font>
      <sz val="8"/>
      <name val="Aptos Narrow"/>
      <family val="2"/>
      <scheme val="minor"/>
    </font>
    <font>
      <sz val="10"/>
      <color theme="1"/>
      <name val="Aptos Narrow"/>
      <family val="2"/>
      <scheme val="minor"/>
    </font>
    <font>
      <b/>
      <u/>
      <sz val="11"/>
      <color theme="1"/>
      <name val="Aptos Narrow"/>
      <family val="2"/>
      <scheme val="minor"/>
    </font>
  </fonts>
  <fills count="7">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82">
    <xf numFmtId="0" fontId="0" fillId="0" borderId="0" xfId="0"/>
    <xf numFmtId="0" fontId="0" fillId="2" borderId="0" xfId="0" applyFill="1"/>
    <xf numFmtId="0" fontId="0" fillId="3" borderId="0" xfId="0" applyFill="1"/>
    <xf numFmtId="0" fontId="5" fillId="3" borderId="0" xfId="0" applyFont="1" applyFill="1"/>
    <xf numFmtId="0" fontId="5" fillId="3" borderId="0" xfId="0" applyFont="1" applyFill="1" applyAlignment="1">
      <alignment horizontal="right" vertical="center"/>
    </xf>
    <xf numFmtId="0" fontId="3" fillId="3" borderId="0" xfId="2"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vertical="center"/>
    </xf>
    <xf numFmtId="0" fontId="5" fillId="2" borderId="0" xfId="0" applyFont="1" applyFill="1"/>
    <xf numFmtId="0" fontId="0" fillId="0" borderId="0" xfId="0" applyAlignment="1">
      <alignment vertical="center"/>
    </xf>
    <xf numFmtId="0" fontId="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wrapText="1"/>
    </xf>
    <xf numFmtId="0" fontId="8" fillId="0" borderId="0" xfId="2" applyFont="1" applyFill="1" applyBorder="1" applyAlignment="1">
      <alignment horizontal="center" vertical="center"/>
    </xf>
    <xf numFmtId="3" fontId="2" fillId="0" borderId="0" xfId="0" applyNumberFormat="1" applyFont="1" applyAlignment="1">
      <alignment horizontal="center" vertical="center"/>
    </xf>
    <xf numFmtId="0" fontId="0" fillId="0" borderId="0" xfId="0" applyAlignment="1">
      <alignment horizontal="center" vertical="center"/>
    </xf>
    <xf numFmtId="3" fontId="0" fillId="0" borderId="0" xfId="0" applyNumberFormat="1" applyAlignment="1">
      <alignment horizontal="center" vertical="center"/>
    </xf>
    <xf numFmtId="165" fontId="0" fillId="0" borderId="0" xfId="1" applyNumberFormat="1" applyFont="1" applyFill="1" applyBorder="1" applyAlignment="1">
      <alignment horizontal="center" vertical="center"/>
    </xf>
    <xf numFmtId="0" fontId="2" fillId="0" borderId="0" xfId="0" applyFont="1" applyAlignment="1">
      <alignment vertical="center"/>
    </xf>
    <xf numFmtId="9" fontId="0" fillId="0" borderId="0" xfId="1" applyFont="1" applyFill="1" applyBorder="1" applyAlignment="1">
      <alignment vertical="center"/>
    </xf>
    <xf numFmtId="0" fontId="2" fillId="0" borderId="0" xfId="0" applyFont="1" applyAlignment="1">
      <alignment horizontal="center" vertical="center"/>
    </xf>
    <xf numFmtId="0" fontId="0" fillId="0" borderId="0" xfId="0" applyAlignment="1">
      <alignment horizontal="right"/>
    </xf>
    <xf numFmtId="0" fontId="5" fillId="0" borderId="0" xfId="0" applyFont="1"/>
    <xf numFmtId="0" fontId="5" fillId="0" borderId="0" xfId="0" applyFont="1" applyAlignment="1">
      <alignment horizontal="center" vertical="center"/>
    </xf>
    <xf numFmtId="0" fontId="4" fillId="0" borderId="0" xfId="0" applyFont="1" applyAlignment="1">
      <alignment horizontal="right" vertical="center"/>
    </xf>
    <xf numFmtId="164" fontId="7" fillId="0" borderId="0" xfId="0" applyNumberFormat="1" applyFont="1" applyAlignment="1">
      <alignment vertical="center" wrapText="1"/>
    </xf>
    <xf numFmtId="0" fontId="4" fillId="0" borderId="0" xfId="0" applyFont="1"/>
    <xf numFmtId="0" fontId="4" fillId="0" borderId="0" xfId="0" applyFont="1" applyAlignment="1">
      <alignment horizontal="center"/>
    </xf>
    <xf numFmtId="0" fontId="10" fillId="0" borderId="0" xfId="0" applyFont="1" applyAlignment="1">
      <alignment horizontal="center" vertical="center"/>
    </xf>
    <xf numFmtId="0" fontId="0" fillId="0" borderId="0" xfId="0" applyAlignment="1">
      <alignment wrapText="1"/>
    </xf>
    <xf numFmtId="0" fontId="10" fillId="0" borderId="0" xfId="0" applyFont="1" applyAlignment="1">
      <alignment horizontal="left" vertical="center"/>
    </xf>
    <xf numFmtId="10" fontId="0" fillId="0" borderId="0" xfId="1" applyNumberFormat="1" applyFont="1" applyFill="1" applyBorder="1" applyAlignment="1">
      <alignment horizontal="center" vertical="center"/>
    </xf>
    <xf numFmtId="0" fontId="12" fillId="0" borderId="0" xfId="0" applyFont="1" applyAlignment="1">
      <alignment vertical="center"/>
    </xf>
    <xf numFmtId="0" fontId="2" fillId="0" borderId="0" xfId="0" applyFont="1" applyAlignment="1">
      <alignment horizontal="center" vertical="top"/>
    </xf>
    <xf numFmtId="0" fontId="2" fillId="0" borderId="0" xfId="0" applyFont="1" applyAlignment="1">
      <alignment horizontal="left" vertical="center"/>
    </xf>
    <xf numFmtId="0" fontId="13" fillId="4" borderId="0" xfId="0" applyFont="1" applyFill="1" applyAlignment="1">
      <alignment vertical="center"/>
    </xf>
    <xf numFmtId="0" fontId="0" fillId="0" borderId="1" xfId="0" applyBorder="1" applyAlignment="1">
      <alignment horizontal="center"/>
    </xf>
    <xf numFmtId="0" fontId="15" fillId="0" borderId="0" xfId="0" applyFont="1" applyAlignment="1">
      <alignment vertical="center"/>
    </xf>
    <xf numFmtId="49" fontId="0" fillId="0" borderId="1" xfId="0" applyNumberFormat="1" applyBorder="1" applyAlignment="1">
      <alignment horizontal="right"/>
    </xf>
    <xf numFmtId="49" fontId="0" fillId="0" borderId="1" xfId="0" applyNumberFormat="1" applyBorder="1" applyAlignment="1">
      <alignment horizontal="center"/>
    </xf>
    <xf numFmtId="0" fontId="0" fillId="0" borderId="1" xfId="0" applyBorder="1"/>
    <xf numFmtId="17" fontId="0" fillId="0" borderId="0" xfId="0" applyNumberFormat="1"/>
    <xf numFmtId="0" fontId="0" fillId="0" borderId="1" xfId="0" applyBorder="1" applyAlignment="1">
      <alignment horizontal="right"/>
    </xf>
    <xf numFmtId="17" fontId="0" fillId="0" borderId="1" xfId="0" applyNumberFormat="1" applyBorder="1"/>
    <xf numFmtId="0" fontId="2" fillId="0" borderId="0" xfId="0" applyFont="1" applyAlignment="1">
      <alignment horizontal="center" vertical="center" wrapText="1"/>
    </xf>
    <xf numFmtId="0" fontId="0" fillId="0" borderId="0" xfId="0" applyAlignment="1">
      <alignment horizontal="left" vertical="center"/>
    </xf>
    <xf numFmtId="1" fontId="0" fillId="0" borderId="0" xfId="0" applyNumberFormat="1" applyAlignment="1">
      <alignment horizontal="center" vertical="center"/>
    </xf>
    <xf numFmtId="0" fontId="4" fillId="0" borderId="0" xfId="0" applyFont="1" applyAlignment="1">
      <alignment vertical="center" wrapText="1"/>
    </xf>
    <xf numFmtId="3" fontId="0" fillId="0" borderId="0" xfId="0" applyNumberFormat="1" applyAlignment="1">
      <alignment vertical="center"/>
    </xf>
    <xf numFmtId="0" fontId="11" fillId="0" borderId="0" xfId="0" applyFont="1" applyAlignment="1">
      <alignment textRotation="90" wrapText="1"/>
    </xf>
    <xf numFmtId="10" fontId="0" fillId="0" borderId="0" xfId="1" applyNumberFormat="1" applyFont="1" applyFill="1" applyBorder="1" applyAlignment="1">
      <alignment vertical="center"/>
    </xf>
    <xf numFmtId="0" fontId="2" fillId="5" borderId="0" xfId="0" applyFont="1" applyFill="1" applyAlignment="1">
      <alignment horizontal="center"/>
    </xf>
    <xf numFmtId="0" fontId="2" fillId="6" borderId="0" xfId="0" applyFont="1" applyFill="1" applyAlignment="1">
      <alignment horizontal="center"/>
    </xf>
    <xf numFmtId="164" fontId="4" fillId="0" borderId="0" xfId="0" applyNumberFormat="1" applyFont="1" applyAlignment="1">
      <alignment vertical="center"/>
    </xf>
    <xf numFmtId="0" fontId="9" fillId="0" borderId="0" xfId="0" applyFont="1" applyAlignment="1">
      <alignment horizontal="center" vertical="center" wrapText="1"/>
    </xf>
    <xf numFmtId="165" fontId="0" fillId="0" borderId="0" xfId="0" applyNumberFormat="1" applyAlignment="1">
      <alignment horizontal="center" vertical="center"/>
    </xf>
    <xf numFmtId="2" fontId="0" fillId="0" borderId="0" xfId="0" applyNumberFormat="1" applyAlignment="1">
      <alignment horizontal="center" vertical="center"/>
    </xf>
    <xf numFmtId="0" fontId="4" fillId="0" borderId="0" xfId="0" applyFont="1" applyAlignment="1">
      <alignment wrapText="1"/>
    </xf>
    <xf numFmtId="0" fontId="3" fillId="3" borderId="0" xfId="2" applyFill="1" applyBorder="1" applyAlignment="1">
      <alignment horizontal="left" vertical="center"/>
    </xf>
    <xf numFmtId="0" fontId="4" fillId="3" borderId="0" xfId="0" applyFont="1" applyFill="1" applyAlignment="1">
      <alignment horizontal="center"/>
    </xf>
    <xf numFmtId="0" fontId="4" fillId="3" borderId="0" xfId="0" applyFont="1" applyFill="1" applyAlignment="1">
      <alignment horizontal="center" vertical="center"/>
    </xf>
    <xf numFmtId="0" fontId="5" fillId="3" borderId="0" xfId="0" applyFont="1" applyFill="1" applyAlignment="1">
      <alignment horizontal="left" vertical="center"/>
    </xf>
    <xf numFmtId="0" fontId="4" fillId="3" borderId="0" xfId="0" applyFont="1" applyFill="1" applyAlignment="1">
      <alignment horizontal="right" vertical="center"/>
    </xf>
    <xf numFmtId="0" fontId="6" fillId="3" borderId="0" xfId="2" applyFont="1" applyFill="1" applyBorder="1" applyAlignment="1">
      <alignment horizontal="left" vertical="center"/>
    </xf>
    <xf numFmtId="0" fontId="4" fillId="0" borderId="0" xfId="0" applyFont="1" applyAlignment="1">
      <alignment horizontal="center" vertical="center"/>
    </xf>
    <xf numFmtId="0" fontId="8" fillId="0" borderId="0" xfId="2" applyFont="1" applyFill="1" applyBorder="1" applyAlignment="1">
      <alignment horizontal="center" vertical="center"/>
    </xf>
    <xf numFmtId="0" fontId="4" fillId="0" borderId="0" xfId="0" applyFont="1" applyAlignment="1">
      <alignment horizontal="center" vertical="center" textRotation="90" wrapText="1"/>
    </xf>
    <xf numFmtId="49" fontId="4" fillId="0" borderId="0" xfId="0" applyNumberFormat="1" applyFont="1" applyAlignment="1">
      <alignment horizontal="left" vertical="center"/>
    </xf>
    <xf numFmtId="0" fontId="4" fillId="0" borderId="0" xfId="0" applyFont="1" applyAlignment="1">
      <alignment horizontal="center" vertical="center" wrapText="1"/>
    </xf>
    <xf numFmtId="164" fontId="7" fillId="0" borderId="0" xfId="0" applyNumberFormat="1" applyFont="1" applyAlignment="1">
      <alignment horizontal="center" vertical="center" wrapText="1"/>
    </xf>
    <xf numFmtId="0" fontId="0" fillId="0" borderId="0" xfId="0" applyAlignment="1">
      <alignment horizontal="right"/>
    </xf>
    <xf numFmtId="0" fontId="0" fillId="0" borderId="0" xfId="0" applyAlignment="1">
      <alignment horizontal="center"/>
    </xf>
    <xf numFmtId="0" fontId="2" fillId="0" borderId="0" xfId="0" applyFont="1" applyAlignment="1">
      <alignment horizontal="center" vertical="center"/>
    </xf>
    <xf numFmtId="0" fontId="2" fillId="5" borderId="0" xfId="0" applyFont="1" applyFill="1" applyAlignment="1">
      <alignment horizontal="center"/>
    </xf>
    <xf numFmtId="0" fontId="0" fillId="5" borderId="0" xfId="0" applyFill="1" applyAlignment="1">
      <alignment horizontal="center"/>
    </xf>
    <xf numFmtId="0" fontId="2" fillId="6" borderId="0" xfId="0" applyFont="1" applyFill="1" applyAlignment="1">
      <alignment horizontal="center"/>
    </xf>
    <xf numFmtId="0" fontId="0" fillId="6" borderId="0" xfId="0" applyFill="1" applyAlignment="1">
      <alignment horizontal="center"/>
    </xf>
    <xf numFmtId="0" fontId="4" fillId="0" borderId="0" xfId="0" applyFont="1" applyAlignment="1">
      <alignment horizontal="center" wrapText="1"/>
    </xf>
    <xf numFmtId="0" fontId="0" fillId="0" borderId="0" xfId="0" applyAlignment="1">
      <alignment horizontal="left" vertical="top" wrapText="1"/>
    </xf>
    <xf numFmtId="0" fontId="0" fillId="0" borderId="0" xfId="0" applyAlignment="1">
      <alignment horizontal="left" vertical="top"/>
    </xf>
    <xf numFmtId="0" fontId="2" fillId="0" borderId="2" xfId="0" applyFont="1" applyBorder="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114A63"/>
      <color rgb="FF8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Ag. Employment</a:t>
            </a:r>
            <a:r>
              <a:rPr lang="en-US" baseline="0"/>
              <a:t> by Year</a:t>
            </a:r>
            <a:endParaRPr lang="en-US"/>
          </a:p>
        </c:rich>
      </c:tx>
      <c:overlay val="0"/>
    </c:title>
    <c:autoTitleDeleted val="0"/>
    <c:plotArea>
      <c:layout/>
      <c:lineChart>
        <c:grouping val="standard"/>
        <c:varyColors val="0"/>
        <c:ser>
          <c:idx val="7"/>
          <c:order val="0"/>
          <c:tx>
            <c:strRef>
              <c:f>DATA!$U$5</c:f>
              <c:strCache>
                <c:ptCount val="1"/>
                <c:pt idx="0">
                  <c:v>2024</c:v>
                </c:pt>
              </c:strCache>
            </c:strRef>
          </c:tx>
          <c:marker>
            <c:symbol val="none"/>
          </c:marker>
          <c:cat>
            <c:strRef>
              <c:f>DATA!$V$4:$AG$4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DATA!$V$5:$AG$5</c:f>
              <c:numCache>
                <c:formatCode>General</c:formatCode>
                <c:ptCount val="12"/>
                <c:pt idx="0">
                  <c:v>36579</c:v>
                </c:pt>
                <c:pt idx="1">
                  <c:v>38573</c:v>
                </c:pt>
                <c:pt idx="2">
                  <c:v>38477</c:v>
                </c:pt>
                <c:pt idx="3">
                  <c:v>42519</c:v>
                </c:pt>
                <c:pt idx="4">
                  <c:v>55716</c:v>
                </c:pt>
                <c:pt idx="5">
                  <c:v>61449</c:v>
                </c:pt>
                <c:pt idx="6">
                  <c:v>59738</c:v>
                </c:pt>
                <c:pt idx="7">
                  <c:v>59482</c:v>
                </c:pt>
                <c:pt idx="8">
                  <c:v>44688</c:v>
                </c:pt>
                <c:pt idx="9">
                  <c:v>46183</c:v>
                </c:pt>
                <c:pt idx="10">
                  <c:v>42783</c:v>
                </c:pt>
                <c:pt idx="11">
                  <c:v>40253</c:v>
                </c:pt>
              </c:numCache>
            </c:numRef>
          </c:val>
          <c:smooth val="0"/>
          <c:extLst>
            <c:ext xmlns:c16="http://schemas.microsoft.com/office/drawing/2014/chart" uri="{C3380CC4-5D6E-409C-BE32-E72D297353CC}">
              <c16:uniqueId val="{00000008-DD98-4E2D-B0C6-F25F3EE5D203}"/>
            </c:ext>
          </c:extLst>
        </c:ser>
        <c:ser>
          <c:idx val="6"/>
          <c:order val="1"/>
          <c:tx>
            <c:strRef>
              <c:f>DATA!$U$6</c:f>
              <c:strCache>
                <c:ptCount val="1"/>
                <c:pt idx="0">
                  <c:v>2023</c:v>
                </c:pt>
              </c:strCache>
            </c:strRef>
          </c:tx>
          <c:marker>
            <c:symbol val="none"/>
          </c:marker>
          <c:cat>
            <c:strRef>
              <c:f>DATA!$V$4:$AG$4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DATA!$V$6:$AG$6</c:f>
              <c:numCache>
                <c:formatCode>General</c:formatCode>
                <c:ptCount val="12"/>
                <c:pt idx="0">
                  <c:v>39181</c:v>
                </c:pt>
                <c:pt idx="1">
                  <c:v>39933</c:v>
                </c:pt>
                <c:pt idx="2">
                  <c:v>39429</c:v>
                </c:pt>
                <c:pt idx="3">
                  <c:v>45522</c:v>
                </c:pt>
                <c:pt idx="4">
                  <c:v>57817</c:v>
                </c:pt>
                <c:pt idx="5">
                  <c:v>58651</c:v>
                </c:pt>
                <c:pt idx="6">
                  <c:v>50451</c:v>
                </c:pt>
                <c:pt idx="7">
                  <c:v>52150</c:v>
                </c:pt>
                <c:pt idx="8">
                  <c:v>42462</c:v>
                </c:pt>
                <c:pt idx="9">
                  <c:v>41458</c:v>
                </c:pt>
                <c:pt idx="10">
                  <c:v>43246</c:v>
                </c:pt>
                <c:pt idx="11">
                  <c:v>40625</c:v>
                </c:pt>
              </c:numCache>
            </c:numRef>
          </c:val>
          <c:smooth val="0"/>
          <c:extLst>
            <c:ext xmlns:c16="http://schemas.microsoft.com/office/drawing/2014/chart" uri="{C3380CC4-5D6E-409C-BE32-E72D297353CC}">
              <c16:uniqueId val="{00000007-DD98-4E2D-B0C6-F25F3EE5D203}"/>
            </c:ext>
          </c:extLst>
        </c:ser>
        <c:ser>
          <c:idx val="5"/>
          <c:order val="2"/>
          <c:tx>
            <c:strRef>
              <c:f>DATA!$U$7</c:f>
              <c:strCache>
                <c:ptCount val="1"/>
                <c:pt idx="0">
                  <c:v>2022</c:v>
                </c:pt>
              </c:strCache>
            </c:strRef>
          </c:tx>
          <c:marker>
            <c:symbol val="none"/>
          </c:marker>
          <c:cat>
            <c:strRef>
              <c:f>DATA!$V$4:$AG$4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DATA!$V$7:$AG$7</c:f>
              <c:numCache>
                <c:formatCode>General</c:formatCode>
                <c:ptCount val="12"/>
                <c:pt idx="0">
                  <c:v>39309</c:v>
                </c:pt>
                <c:pt idx="1">
                  <c:v>40820</c:v>
                </c:pt>
                <c:pt idx="2">
                  <c:v>46349</c:v>
                </c:pt>
                <c:pt idx="3">
                  <c:v>49132</c:v>
                </c:pt>
                <c:pt idx="4">
                  <c:v>58706</c:v>
                </c:pt>
                <c:pt idx="5">
                  <c:v>61233</c:v>
                </c:pt>
                <c:pt idx="6">
                  <c:v>58186</c:v>
                </c:pt>
                <c:pt idx="7">
                  <c:v>48511</c:v>
                </c:pt>
                <c:pt idx="8">
                  <c:v>39481</c:v>
                </c:pt>
                <c:pt idx="9">
                  <c:v>37544</c:v>
                </c:pt>
                <c:pt idx="10">
                  <c:v>39617</c:v>
                </c:pt>
                <c:pt idx="11">
                  <c:v>44799</c:v>
                </c:pt>
              </c:numCache>
            </c:numRef>
          </c:val>
          <c:smooth val="0"/>
          <c:extLst>
            <c:ext xmlns:c16="http://schemas.microsoft.com/office/drawing/2014/chart" uri="{C3380CC4-5D6E-409C-BE32-E72D297353CC}">
              <c16:uniqueId val="{00000006-DD98-4E2D-B0C6-F25F3EE5D203}"/>
            </c:ext>
          </c:extLst>
        </c:ser>
        <c:ser>
          <c:idx val="4"/>
          <c:order val="3"/>
          <c:tx>
            <c:strRef>
              <c:f>DATA!$U$8</c:f>
              <c:strCache>
                <c:ptCount val="1"/>
                <c:pt idx="0">
                  <c:v>2021</c:v>
                </c:pt>
              </c:strCache>
            </c:strRef>
          </c:tx>
          <c:marker>
            <c:symbol val="none"/>
          </c:marker>
          <c:cat>
            <c:strRef>
              <c:f>DATA!$V$4:$AG$4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DATA!$V$8:$AG$8</c:f>
              <c:numCache>
                <c:formatCode>General</c:formatCode>
                <c:ptCount val="12"/>
                <c:pt idx="0">
                  <c:v>42640</c:v>
                </c:pt>
                <c:pt idx="1">
                  <c:v>40842</c:v>
                </c:pt>
                <c:pt idx="2">
                  <c:v>45394</c:v>
                </c:pt>
                <c:pt idx="3">
                  <c:v>49421</c:v>
                </c:pt>
                <c:pt idx="4">
                  <c:v>51340</c:v>
                </c:pt>
                <c:pt idx="5">
                  <c:v>52494</c:v>
                </c:pt>
                <c:pt idx="6">
                  <c:v>46283</c:v>
                </c:pt>
                <c:pt idx="7">
                  <c:v>42219</c:v>
                </c:pt>
                <c:pt idx="8">
                  <c:v>43218</c:v>
                </c:pt>
                <c:pt idx="9">
                  <c:v>39186</c:v>
                </c:pt>
                <c:pt idx="10">
                  <c:v>37751</c:v>
                </c:pt>
                <c:pt idx="11">
                  <c:v>43272</c:v>
                </c:pt>
              </c:numCache>
            </c:numRef>
          </c:val>
          <c:smooth val="0"/>
          <c:extLst>
            <c:ext xmlns:c16="http://schemas.microsoft.com/office/drawing/2014/chart" uri="{C3380CC4-5D6E-409C-BE32-E72D297353CC}">
              <c16:uniqueId val="{00000005-DD98-4E2D-B0C6-F25F3EE5D203}"/>
            </c:ext>
          </c:extLst>
        </c:ser>
        <c:ser>
          <c:idx val="3"/>
          <c:order val="4"/>
          <c:tx>
            <c:strRef>
              <c:f>DATA!$U$9</c:f>
              <c:strCache>
                <c:ptCount val="1"/>
                <c:pt idx="0">
                  <c:v>2020</c:v>
                </c:pt>
              </c:strCache>
            </c:strRef>
          </c:tx>
          <c:marker>
            <c:symbol val="none"/>
          </c:marker>
          <c:cat>
            <c:strRef>
              <c:f>DATA!$V$4:$AG$4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DATA!$V$9:$AG$9</c:f>
              <c:numCache>
                <c:formatCode>General</c:formatCode>
                <c:ptCount val="12"/>
                <c:pt idx="0">
                  <c:v>42952</c:v>
                </c:pt>
                <c:pt idx="1">
                  <c:v>45163</c:v>
                </c:pt>
                <c:pt idx="2">
                  <c:v>51606</c:v>
                </c:pt>
                <c:pt idx="3">
                  <c:v>53710</c:v>
                </c:pt>
                <c:pt idx="4">
                  <c:v>52361</c:v>
                </c:pt>
                <c:pt idx="5">
                  <c:v>51696</c:v>
                </c:pt>
                <c:pt idx="6">
                  <c:v>42994</c:v>
                </c:pt>
                <c:pt idx="7">
                  <c:v>38899</c:v>
                </c:pt>
                <c:pt idx="8">
                  <c:v>45497</c:v>
                </c:pt>
                <c:pt idx="9">
                  <c:v>45699</c:v>
                </c:pt>
                <c:pt idx="10">
                  <c:v>42956</c:v>
                </c:pt>
                <c:pt idx="11">
                  <c:v>48517</c:v>
                </c:pt>
              </c:numCache>
            </c:numRef>
          </c:val>
          <c:smooth val="0"/>
          <c:extLst>
            <c:ext xmlns:c16="http://schemas.microsoft.com/office/drawing/2014/chart" uri="{C3380CC4-5D6E-409C-BE32-E72D297353CC}">
              <c16:uniqueId val="{00000004-DD98-4E2D-B0C6-F25F3EE5D203}"/>
            </c:ext>
          </c:extLst>
        </c:ser>
        <c:ser>
          <c:idx val="2"/>
          <c:order val="5"/>
          <c:tx>
            <c:strRef>
              <c:f>DATA!$U$10</c:f>
              <c:strCache>
                <c:ptCount val="1"/>
                <c:pt idx="0">
                  <c:v>2019</c:v>
                </c:pt>
              </c:strCache>
            </c:strRef>
          </c:tx>
          <c:marker>
            <c:symbol val="none"/>
          </c:marker>
          <c:cat>
            <c:strRef>
              <c:f>DATA!$V$4:$AG$4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DATA!$V$10:$AG$10</c:f>
              <c:numCache>
                <c:formatCode>General</c:formatCode>
                <c:ptCount val="12"/>
                <c:pt idx="0">
                  <c:v>43738</c:v>
                </c:pt>
                <c:pt idx="1">
                  <c:v>44342</c:v>
                </c:pt>
                <c:pt idx="2">
                  <c:v>47416</c:v>
                </c:pt>
                <c:pt idx="3">
                  <c:v>52756</c:v>
                </c:pt>
                <c:pt idx="4">
                  <c:v>53953</c:v>
                </c:pt>
                <c:pt idx="5">
                  <c:v>53898</c:v>
                </c:pt>
                <c:pt idx="6">
                  <c:v>54626</c:v>
                </c:pt>
                <c:pt idx="7">
                  <c:v>55871</c:v>
                </c:pt>
                <c:pt idx="8">
                  <c:v>58178</c:v>
                </c:pt>
                <c:pt idx="9">
                  <c:v>62015</c:v>
                </c:pt>
                <c:pt idx="10">
                  <c:v>50592</c:v>
                </c:pt>
                <c:pt idx="11">
                  <c:v>46794</c:v>
                </c:pt>
              </c:numCache>
            </c:numRef>
          </c:val>
          <c:smooth val="0"/>
          <c:extLst>
            <c:ext xmlns:c16="http://schemas.microsoft.com/office/drawing/2014/chart" uri="{C3380CC4-5D6E-409C-BE32-E72D297353CC}">
              <c16:uniqueId val="{00000003-DD98-4E2D-B0C6-F25F3EE5D203}"/>
            </c:ext>
          </c:extLst>
        </c:ser>
        <c:ser>
          <c:idx val="1"/>
          <c:order val="6"/>
          <c:tx>
            <c:strRef>
              <c:f>DATA!$U$11</c:f>
              <c:strCache>
                <c:ptCount val="1"/>
                <c:pt idx="0">
                  <c:v>2018</c:v>
                </c:pt>
              </c:strCache>
            </c:strRef>
          </c:tx>
          <c:marker>
            <c:symbol val="none"/>
          </c:marker>
          <c:cat>
            <c:strRef>
              <c:f>DATA!$V$4:$AG$4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DATA!$V$11:$AG$11</c:f>
              <c:numCache>
                <c:formatCode>General</c:formatCode>
                <c:ptCount val="12"/>
                <c:pt idx="0">
                  <c:v>43507</c:v>
                </c:pt>
                <c:pt idx="1">
                  <c:v>44308</c:v>
                </c:pt>
                <c:pt idx="2">
                  <c:v>47139</c:v>
                </c:pt>
                <c:pt idx="3">
                  <c:v>52730</c:v>
                </c:pt>
                <c:pt idx="4">
                  <c:v>53877</c:v>
                </c:pt>
                <c:pt idx="5">
                  <c:v>53836</c:v>
                </c:pt>
                <c:pt idx="6">
                  <c:v>54495</c:v>
                </c:pt>
                <c:pt idx="7">
                  <c:v>55720</c:v>
                </c:pt>
                <c:pt idx="8">
                  <c:v>57994</c:v>
                </c:pt>
                <c:pt idx="9">
                  <c:v>61687</c:v>
                </c:pt>
                <c:pt idx="10">
                  <c:v>50426</c:v>
                </c:pt>
                <c:pt idx="11">
                  <c:v>46582</c:v>
                </c:pt>
              </c:numCache>
            </c:numRef>
          </c:val>
          <c:smooth val="0"/>
          <c:extLst>
            <c:ext xmlns:c16="http://schemas.microsoft.com/office/drawing/2014/chart" uri="{C3380CC4-5D6E-409C-BE32-E72D297353CC}">
              <c16:uniqueId val="{00000002-DD98-4E2D-B0C6-F25F3EE5D203}"/>
            </c:ext>
          </c:extLst>
        </c:ser>
        <c:dLbls>
          <c:showLegendKey val="0"/>
          <c:showVal val="0"/>
          <c:showCatName val="0"/>
          <c:showSerName val="0"/>
          <c:showPercent val="0"/>
          <c:showBubbleSize val="0"/>
        </c:dLbls>
        <c:smooth val="0"/>
        <c:axId val="606264968"/>
        <c:axId val="412368440"/>
      </c:lineChart>
      <c:catAx>
        <c:axId val="606264968"/>
        <c:scaling>
          <c:orientation val="minMax"/>
        </c:scaling>
        <c:delete val="0"/>
        <c:axPos val="b"/>
        <c:numFmt formatCode="General" sourceLinked="0"/>
        <c:majorTickMark val="out"/>
        <c:minorTickMark val="none"/>
        <c:tickLblPos val="nextTo"/>
        <c:crossAx val="412368440"/>
        <c:crosses val="autoZero"/>
        <c:auto val="1"/>
        <c:lblAlgn val="ctr"/>
        <c:lblOffset val="100"/>
        <c:noMultiLvlLbl val="0"/>
      </c:catAx>
      <c:valAx>
        <c:axId val="412368440"/>
        <c:scaling>
          <c:orientation val="minMax"/>
          <c:min val="37000"/>
        </c:scaling>
        <c:delete val="0"/>
        <c:axPos val="l"/>
        <c:majorGridlines/>
        <c:numFmt formatCode="General" sourceLinked="1"/>
        <c:majorTickMark val="out"/>
        <c:minorTickMark val="none"/>
        <c:tickLblPos val="nextTo"/>
        <c:crossAx val="606264968"/>
        <c:crosses val="autoZero"/>
        <c:crossBetween val="between"/>
        <c:majorUnit val="3000"/>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sz="1800" b="1">
                <a:solidFill>
                  <a:sysClr val="windowText" lastClr="000000"/>
                </a:solidFill>
              </a:rPr>
              <a:t>Ag.</a:t>
            </a:r>
            <a:r>
              <a:rPr lang="en-US" sz="1800" b="1" baseline="0">
                <a:solidFill>
                  <a:sysClr val="windowText" lastClr="000000"/>
                </a:solidFill>
              </a:rPr>
              <a:t> Employment</a:t>
            </a:r>
            <a:endParaRPr lang="en-US" sz="1800" b="1">
              <a:solidFill>
                <a:sysClr val="windowText" lastClr="000000"/>
              </a:solidFill>
            </a:endParaRPr>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DATA!$U$27:$U$110</c:f>
              <c:numCache>
                <c:formatCode>mmm\-yy</c:formatCode>
                <c:ptCount val="84"/>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numCache>
            </c:numRef>
          </c:cat>
          <c:val>
            <c:numRef>
              <c:f>DATA!$V$27:$V$110</c:f>
              <c:numCache>
                <c:formatCode>General</c:formatCode>
                <c:ptCount val="84"/>
                <c:pt idx="0">
                  <c:v>43507</c:v>
                </c:pt>
                <c:pt idx="1">
                  <c:v>44308</c:v>
                </c:pt>
                <c:pt idx="2">
                  <c:v>47139</c:v>
                </c:pt>
                <c:pt idx="3">
                  <c:v>52730</c:v>
                </c:pt>
                <c:pt idx="4">
                  <c:v>53877</c:v>
                </c:pt>
                <c:pt idx="5">
                  <c:v>53836</c:v>
                </c:pt>
                <c:pt idx="6">
                  <c:v>54495</c:v>
                </c:pt>
                <c:pt idx="7">
                  <c:v>55720</c:v>
                </c:pt>
                <c:pt idx="8">
                  <c:v>57994</c:v>
                </c:pt>
                <c:pt idx="9">
                  <c:v>61687</c:v>
                </c:pt>
                <c:pt idx="10">
                  <c:v>50426</c:v>
                </c:pt>
                <c:pt idx="11">
                  <c:v>46582</c:v>
                </c:pt>
                <c:pt idx="12">
                  <c:v>43738</c:v>
                </c:pt>
                <c:pt idx="13">
                  <c:v>44342</c:v>
                </c:pt>
                <c:pt idx="14">
                  <c:v>47416</c:v>
                </c:pt>
                <c:pt idx="15">
                  <c:v>52756</c:v>
                </c:pt>
                <c:pt idx="16">
                  <c:v>53953</c:v>
                </c:pt>
                <c:pt idx="17">
                  <c:v>53898</c:v>
                </c:pt>
                <c:pt idx="18">
                  <c:v>54626</c:v>
                </c:pt>
                <c:pt idx="19">
                  <c:v>55871</c:v>
                </c:pt>
                <c:pt idx="20">
                  <c:v>58178</c:v>
                </c:pt>
                <c:pt idx="21">
                  <c:v>62015</c:v>
                </c:pt>
                <c:pt idx="22">
                  <c:v>50592</c:v>
                </c:pt>
                <c:pt idx="23">
                  <c:v>46794</c:v>
                </c:pt>
                <c:pt idx="24">
                  <c:v>42952</c:v>
                </c:pt>
                <c:pt idx="25">
                  <c:v>45163</c:v>
                </c:pt>
                <c:pt idx="26">
                  <c:v>51606</c:v>
                </c:pt>
                <c:pt idx="27">
                  <c:v>53710</c:v>
                </c:pt>
                <c:pt idx="28">
                  <c:v>52361</c:v>
                </c:pt>
                <c:pt idx="29">
                  <c:v>51696</c:v>
                </c:pt>
                <c:pt idx="30">
                  <c:v>42994</c:v>
                </c:pt>
                <c:pt idx="31">
                  <c:v>38899</c:v>
                </c:pt>
                <c:pt idx="32">
                  <c:v>45497</c:v>
                </c:pt>
                <c:pt idx="33">
                  <c:v>45699</c:v>
                </c:pt>
                <c:pt idx="34">
                  <c:v>42956</c:v>
                </c:pt>
                <c:pt idx="35">
                  <c:v>48517</c:v>
                </c:pt>
                <c:pt idx="36">
                  <c:v>42640</c:v>
                </c:pt>
                <c:pt idx="37">
                  <c:v>40842</c:v>
                </c:pt>
                <c:pt idx="38">
                  <c:v>45394</c:v>
                </c:pt>
                <c:pt idx="39">
                  <c:v>49421</c:v>
                </c:pt>
                <c:pt idx="40">
                  <c:v>51340</c:v>
                </c:pt>
                <c:pt idx="41">
                  <c:v>52494</c:v>
                </c:pt>
                <c:pt idx="42">
                  <c:v>46283</c:v>
                </c:pt>
                <c:pt idx="43">
                  <c:v>42219</c:v>
                </c:pt>
                <c:pt idx="44">
                  <c:v>43218</c:v>
                </c:pt>
                <c:pt idx="45">
                  <c:v>39186</c:v>
                </c:pt>
                <c:pt idx="46">
                  <c:v>37751</c:v>
                </c:pt>
                <c:pt idx="47">
                  <c:v>43272</c:v>
                </c:pt>
                <c:pt idx="48">
                  <c:v>39309</c:v>
                </c:pt>
                <c:pt idx="49">
                  <c:v>40820</c:v>
                </c:pt>
                <c:pt idx="50">
                  <c:v>46349</c:v>
                </c:pt>
                <c:pt idx="51">
                  <c:v>49132</c:v>
                </c:pt>
                <c:pt idx="52">
                  <c:v>58706</c:v>
                </c:pt>
                <c:pt idx="53">
                  <c:v>61233</c:v>
                </c:pt>
                <c:pt idx="54">
                  <c:v>58186</c:v>
                </c:pt>
                <c:pt idx="55">
                  <c:v>48511</c:v>
                </c:pt>
                <c:pt idx="56">
                  <c:v>39481</c:v>
                </c:pt>
                <c:pt idx="57">
                  <c:v>37544</c:v>
                </c:pt>
                <c:pt idx="58">
                  <c:v>39617</c:v>
                </c:pt>
                <c:pt idx="59">
                  <c:v>44799</c:v>
                </c:pt>
                <c:pt idx="60">
                  <c:v>39181</c:v>
                </c:pt>
                <c:pt idx="61">
                  <c:v>39933</c:v>
                </c:pt>
                <c:pt idx="62">
                  <c:v>39429</c:v>
                </c:pt>
                <c:pt idx="63">
                  <c:v>45522</c:v>
                </c:pt>
                <c:pt idx="64">
                  <c:v>57817</c:v>
                </c:pt>
                <c:pt idx="65">
                  <c:v>58651</c:v>
                </c:pt>
                <c:pt idx="66">
                  <c:v>50451</c:v>
                </c:pt>
                <c:pt idx="67">
                  <c:v>52150</c:v>
                </c:pt>
                <c:pt idx="68">
                  <c:v>42462</c:v>
                </c:pt>
                <c:pt idx="69">
                  <c:v>41458</c:v>
                </c:pt>
                <c:pt idx="70">
                  <c:v>43246</c:v>
                </c:pt>
                <c:pt idx="71">
                  <c:v>40625</c:v>
                </c:pt>
                <c:pt idx="72">
                  <c:v>36579</c:v>
                </c:pt>
                <c:pt idx="73">
                  <c:v>38573</c:v>
                </c:pt>
                <c:pt idx="74">
                  <c:v>38477</c:v>
                </c:pt>
                <c:pt idx="75">
                  <c:v>42519</c:v>
                </c:pt>
                <c:pt idx="76">
                  <c:v>55716</c:v>
                </c:pt>
                <c:pt idx="77">
                  <c:v>61449</c:v>
                </c:pt>
                <c:pt idx="78">
                  <c:v>59738</c:v>
                </c:pt>
                <c:pt idx="79">
                  <c:v>59482</c:v>
                </c:pt>
                <c:pt idx="80">
                  <c:v>44688</c:v>
                </c:pt>
                <c:pt idx="81">
                  <c:v>46183</c:v>
                </c:pt>
                <c:pt idx="82">
                  <c:v>42783</c:v>
                </c:pt>
                <c:pt idx="83">
                  <c:v>40253</c:v>
                </c:pt>
              </c:numCache>
            </c:numRef>
          </c:val>
          <c:smooth val="0"/>
          <c:extLst>
            <c:ext xmlns:c16="http://schemas.microsoft.com/office/drawing/2014/chart" uri="{C3380CC4-5D6E-409C-BE32-E72D297353CC}">
              <c16:uniqueId val="{00000000-D0B3-49BF-A47A-BC6FB5F7C27D}"/>
            </c:ext>
          </c:extLst>
        </c:ser>
        <c:dLbls>
          <c:showLegendKey val="0"/>
          <c:showVal val="0"/>
          <c:showCatName val="0"/>
          <c:showSerName val="0"/>
          <c:showPercent val="0"/>
          <c:showBubbleSize val="0"/>
        </c:dLbls>
        <c:smooth val="0"/>
        <c:axId val="785406248"/>
        <c:axId val="785401208"/>
      </c:lineChart>
      <c:dateAx>
        <c:axId val="785406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85401208"/>
        <c:crosses val="autoZero"/>
        <c:auto val="1"/>
        <c:lblOffset val="100"/>
        <c:baseTimeUnit val="months"/>
        <c:majorUnit val="4"/>
        <c:majorTimeUnit val="months"/>
      </c:dateAx>
      <c:valAx>
        <c:axId val="785401208"/>
        <c:scaling>
          <c:orientation val="minMax"/>
        </c:scaling>
        <c:delete val="0"/>
        <c:axPos val="l"/>
        <c:majorGridlines>
          <c:spPr>
            <a:ln w="9525" cap="flat" cmpd="sng" algn="ctr">
              <a:solidFill>
                <a:schemeClr val="tx1">
                  <a:alpha val="99000"/>
                </a:schemeClr>
              </a:solidFill>
              <a:round/>
            </a:ln>
            <a:effectLst/>
          </c:spPr>
        </c:majorGridlines>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406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lmi.idaho.gov/farm-labor" TargetMode="Externa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image" Target="../media/image2.jpg"/><Relationship Id="rId6" Type="http://schemas.openxmlformats.org/officeDocument/2006/relationships/image" Target="../media/image7.jpg"/><Relationship Id="rId5" Type="http://schemas.openxmlformats.org/officeDocument/2006/relationships/image" Target="../media/image6.jpg"/><Relationship Id="rId4" Type="http://schemas.openxmlformats.org/officeDocument/2006/relationships/image" Target="../media/image5.jpg"/></Relationships>
</file>

<file path=xl/drawings/drawing1.xml><?xml version="1.0" encoding="utf-8"?>
<xdr:wsDr xmlns:xdr="http://schemas.openxmlformats.org/drawingml/2006/spreadsheetDrawing" xmlns:a="http://schemas.openxmlformats.org/drawingml/2006/main">
  <xdr:twoCellAnchor>
    <xdr:from>
      <xdr:col>1</xdr:col>
      <xdr:colOff>9524</xdr:colOff>
      <xdr:row>14</xdr:row>
      <xdr:rowOff>57150</xdr:rowOff>
    </xdr:from>
    <xdr:to>
      <xdr:col>8</xdr:col>
      <xdr:colOff>504825</xdr:colOff>
      <xdr:row>20</xdr:row>
      <xdr:rowOff>133350</xdr:rowOff>
    </xdr:to>
    <xdr:sp macro="" textlink="">
      <xdr:nvSpPr>
        <xdr:cNvPr id="2" name="Freeform 2">
          <a:extLst>
            <a:ext uri="{FF2B5EF4-FFF2-40B4-BE49-F238E27FC236}">
              <a16:creationId xmlns:a16="http://schemas.microsoft.com/office/drawing/2014/main" id="{00000000-0008-0000-0000-000002000000}"/>
            </a:ext>
          </a:extLst>
        </xdr:cNvPr>
        <xdr:cNvSpPr/>
      </xdr:nvSpPr>
      <xdr:spPr>
        <a:xfrm>
          <a:off x="180974" y="2752725"/>
          <a:ext cx="4848226" cy="1390650"/>
        </a:xfrm>
        <a:custGeom>
          <a:avLst/>
          <a:gdLst>
            <a:gd name="connsiteX0" fmla="*/ 85725 w 2752725"/>
            <a:gd name="connsiteY0" fmla="*/ 0 h 2228850"/>
            <a:gd name="connsiteX1" fmla="*/ 0 w 2752725"/>
            <a:gd name="connsiteY1" fmla="*/ 0 h 2228850"/>
            <a:gd name="connsiteX2" fmla="*/ 0 w 2752725"/>
            <a:gd name="connsiteY2" fmla="*/ 2228850 h 2228850"/>
            <a:gd name="connsiteX3" fmla="*/ 2752725 w 2752725"/>
            <a:gd name="connsiteY3" fmla="*/ 2228850 h 2228850"/>
            <a:gd name="connsiteX4" fmla="*/ 2752725 w 2752725"/>
            <a:gd name="connsiteY4" fmla="*/ 28575 h 2228850"/>
            <a:gd name="connsiteX5" fmla="*/ 781050 w 2752725"/>
            <a:gd name="connsiteY5" fmla="*/ 28575 h 22288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752725" h="2228850">
              <a:moveTo>
                <a:pt x="85725" y="0"/>
              </a:moveTo>
              <a:lnTo>
                <a:pt x="0" y="0"/>
              </a:lnTo>
              <a:lnTo>
                <a:pt x="0" y="2228850"/>
              </a:lnTo>
              <a:lnTo>
                <a:pt x="2752725" y="2228850"/>
              </a:lnTo>
              <a:lnTo>
                <a:pt x="2752725" y="28575"/>
              </a:lnTo>
              <a:lnTo>
                <a:pt x="781050" y="28575"/>
              </a:lnTo>
            </a:path>
          </a:pathLst>
        </a:custGeom>
        <a:ln>
          <a:solidFill>
            <a:schemeClr val="bg1">
              <a:lumMod val="75000"/>
            </a:schemeClr>
          </a:solidFill>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GB" sz="1100">
            <a:solidFill>
              <a:schemeClr val="bg1">
                <a:lumMod val="75000"/>
              </a:schemeClr>
            </a:solidFill>
          </a:endParaRPr>
        </a:p>
      </xdr:txBody>
    </xdr:sp>
    <xdr:clientData/>
  </xdr:twoCellAnchor>
  <xdr:twoCellAnchor>
    <xdr:from>
      <xdr:col>1</xdr:col>
      <xdr:colOff>9525</xdr:colOff>
      <xdr:row>22</xdr:row>
      <xdr:rowOff>47625</xdr:rowOff>
    </xdr:from>
    <xdr:to>
      <xdr:col>8</xdr:col>
      <xdr:colOff>504826</xdr:colOff>
      <xdr:row>25</xdr:row>
      <xdr:rowOff>209550</xdr:rowOff>
    </xdr:to>
    <xdr:sp macro="" textlink="">
      <xdr:nvSpPr>
        <xdr:cNvPr id="3" name="Freeform 3">
          <a:extLst>
            <a:ext uri="{FF2B5EF4-FFF2-40B4-BE49-F238E27FC236}">
              <a16:creationId xmlns:a16="http://schemas.microsoft.com/office/drawing/2014/main" id="{00000000-0008-0000-0000-000003000000}"/>
            </a:ext>
          </a:extLst>
        </xdr:cNvPr>
        <xdr:cNvSpPr/>
      </xdr:nvSpPr>
      <xdr:spPr>
        <a:xfrm>
          <a:off x="180975" y="4495800"/>
          <a:ext cx="4848226" cy="819150"/>
        </a:xfrm>
        <a:custGeom>
          <a:avLst/>
          <a:gdLst>
            <a:gd name="connsiteX0" fmla="*/ 85725 w 2752725"/>
            <a:gd name="connsiteY0" fmla="*/ 0 h 2228850"/>
            <a:gd name="connsiteX1" fmla="*/ 0 w 2752725"/>
            <a:gd name="connsiteY1" fmla="*/ 0 h 2228850"/>
            <a:gd name="connsiteX2" fmla="*/ 0 w 2752725"/>
            <a:gd name="connsiteY2" fmla="*/ 2228850 h 2228850"/>
            <a:gd name="connsiteX3" fmla="*/ 2752725 w 2752725"/>
            <a:gd name="connsiteY3" fmla="*/ 2228850 h 2228850"/>
            <a:gd name="connsiteX4" fmla="*/ 2752725 w 2752725"/>
            <a:gd name="connsiteY4" fmla="*/ 28575 h 2228850"/>
            <a:gd name="connsiteX5" fmla="*/ 781050 w 2752725"/>
            <a:gd name="connsiteY5" fmla="*/ 28575 h 22288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752725" h="2228850">
              <a:moveTo>
                <a:pt x="85725" y="0"/>
              </a:moveTo>
              <a:lnTo>
                <a:pt x="0" y="0"/>
              </a:lnTo>
              <a:lnTo>
                <a:pt x="0" y="2228850"/>
              </a:lnTo>
              <a:lnTo>
                <a:pt x="2752725" y="2228850"/>
              </a:lnTo>
              <a:lnTo>
                <a:pt x="2752725" y="28575"/>
              </a:lnTo>
              <a:lnTo>
                <a:pt x="781050" y="28575"/>
              </a:lnTo>
            </a:path>
          </a:pathLst>
        </a:custGeom>
        <a:ln>
          <a:solidFill>
            <a:schemeClr val="bg1">
              <a:lumMod val="75000"/>
            </a:schemeClr>
          </a:solidFill>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GB" sz="1100">
            <a:solidFill>
              <a:schemeClr val="bg1">
                <a:lumMod val="75000"/>
              </a:schemeClr>
            </a:solidFill>
          </a:endParaRPr>
        </a:p>
      </xdr:txBody>
    </xdr:sp>
    <xdr:clientData/>
  </xdr:twoCellAnchor>
  <xdr:twoCellAnchor>
    <xdr:from>
      <xdr:col>1</xdr:col>
      <xdr:colOff>9525</xdr:colOff>
      <xdr:row>27</xdr:row>
      <xdr:rowOff>57151</xdr:rowOff>
    </xdr:from>
    <xdr:to>
      <xdr:col>8</xdr:col>
      <xdr:colOff>504826</xdr:colOff>
      <xdr:row>30</xdr:row>
      <xdr:rowOff>28576</xdr:rowOff>
    </xdr:to>
    <xdr:sp macro="" textlink="">
      <xdr:nvSpPr>
        <xdr:cNvPr id="4" name="Freeform 4">
          <a:extLst>
            <a:ext uri="{FF2B5EF4-FFF2-40B4-BE49-F238E27FC236}">
              <a16:creationId xmlns:a16="http://schemas.microsoft.com/office/drawing/2014/main" id="{00000000-0008-0000-0000-000004000000}"/>
            </a:ext>
          </a:extLst>
        </xdr:cNvPr>
        <xdr:cNvSpPr/>
      </xdr:nvSpPr>
      <xdr:spPr>
        <a:xfrm>
          <a:off x="180975" y="5600701"/>
          <a:ext cx="4848226" cy="628650"/>
        </a:xfrm>
        <a:custGeom>
          <a:avLst/>
          <a:gdLst>
            <a:gd name="connsiteX0" fmla="*/ 85725 w 2752725"/>
            <a:gd name="connsiteY0" fmla="*/ 0 h 2228850"/>
            <a:gd name="connsiteX1" fmla="*/ 0 w 2752725"/>
            <a:gd name="connsiteY1" fmla="*/ 0 h 2228850"/>
            <a:gd name="connsiteX2" fmla="*/ 0 w 2752725"/>
            <a:gd name="connsiteY2" fmla="*/ 2228850 h 2228850"/>
            <a:gd name="connsiteX3" fmla="*/ 2752725 w 2752725"/>
            <a:gd name="connsiteY3" fmla="*/ 2228850 h 2228850"/>
            <a:gd name="connsiteX4" fmla="*/ 2752725 w 2752725"/>
            <a:gd name="connsiteY4" fmla="*/ 28575 h 2228850"/>
            <a:gd name="connsiteX5" fmla="*/ 781050 w 2752725"/>
            <a:gd name="connsiteY5" fmla="*/ 28575 h 22288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752725" h="2228850">
              <a:moveTo>
                <a:pt x="85725" y="0"/>
              </a:moveTo>
              <a:lnTo>
                <a:pt x="0" y="0"/>
              </a:lnTo>
              <a:lnTo>
                <a:pt x="0" y="2228850"/>
              </a:lnTo>
              <a:lnTo>
                <a:pt x="2752725" y="2228850"/>
              </a:lnTo>
              <a:lnTo>
                <a:pt x="2752725" y="28575"/>
              </a:lnTo>
              <a:lnTo>
                <a:pt x="781050" y="28575"/>
              </a:lnTo>
            </a:path>
          </a:pathLst>
        </a:custGeom>
        <a:ln>
          <a:solidFill>
            <a:schemeClr val="bg1">
              <a:lumMod val="75000"/>
            </a:schemeClr>
          </a:solidFill>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GB" sz="1100">
            <a:solidFill>
              <a:schemeClr val="bg1">
                <a:lumMod val="75000"/>
              </a:schemeClr>
            </a:solidFill>
          </a:endParaRPr>
        </a:p>
      </xdr:txBody>
    </xdr:sp>
    <xdr:clientData/>
  </xdr:twoCellAnchor>
  <xdr:twoCellAnchor editAs="oneCell">
    <xdr:from>
      <xdr:col>2</xdr:col>
      <xdr:colOff>19556</xdr:colOff>
      <xdr:row>2</xdr:row>
      <xdr:rowOff>153924</xdr:rowOff>
    </xdr:from>
    <xdr:to>
      <xdr:col>8</xdr:col>
      <xdr:colOff>272612</xdr:colOff>
      <xdr:row>11</xdr:row>
      <xdr:rowOff>95250</xdr:rowOff>
    </xdr:to>
    <xdr:pic>
      <xdr:nvPicPr>
        <xdr:cNvPr id="5" name="Picture 4">
          <a:hlinkClick xmlns:r="http://schemas.openxmlformats.org/officeDocument/2006/relationships" r:id="rId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29131" y="534924"/>
          <a:ext cx="4367856" cy="165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19050</xdr:colOff>
      <xdr:row>18</xdr:row>
      <xdr:rowOff>171450</xdr:rowOff>
    </xdr:from>
    <xdr:to>
      <xdr:col>26</xdr:col>
      <xdr:colOff>647701</xdr:colOff>
      <xdr:row>30</xdr:row>
      <xdr:rowOff>123825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220980</xdr:colOff>
      <xdr:row>6</xdr:row>
      <xdr:rowOff>68580</xdr:rowOff>
    </xdr:from>
    <xdr:to>
      <xdr:col>26</xdr:col>
      <xdr:colOff>632460</xdr:colOff>
      <xdr:row>17</xdr:row>
      <xdr:rowOff>38100</xdr:rowOff>
    </xdr:to>
    <xdr:graphicFrame macro="">
      <xdr:nvGraphicFramePr>
        <xdr:cNvPr id="5" name="Chart 4">
          <a:extLst>
            <a:ext uri="{FF2B5EF4-FFF2-40B4-BE49-F238E27FC236}">
              <a16:creationId xmlns:a16="http://schemas.microsoft.com/office/drawing/2014/main" id="{3BAAB279-3CD2-4EA0-8BBB-4CF3229E64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171450</xdr:colOff>
      <xdr:row>10</xdr:row>
      <xdr:rowOff>85725</xdr:rowOff>
    </xdr:from>
    <xdr:to>
      <xdr:col>3</xdr:col>
      <xdr:colOff>800100</xdr:colOff>
      <xdr:row>16</xdr:row>
      <xdr:rowOff>137491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5775" y="2638425"/>
          <a:ext cx="800100" cy="1223341"/>
        </a:xfrm>
        <a:prstGeom prst="rect">
          <a:avLst/>
        </a:prstGeom>
      </xdr:spPr>
    </xdr:pic>
    <xdr:clientData/>
  </xdr:twoCellAnchor>
  <xdr:twoCellAnchor editAs="oneCell">
    <xdr:from>
      <xdr:col>2</xdr:col>
      <xdr:colOff>161925</xdr:colOff>
      <xdr:row>21</xdr:row>
      <xdr:rowOff>76200</xdr:rowOff>
    </xdr:from>
    <xdr:to>
      <xdr:col>3</xdr:col>
      <xdr:colOff>793815</xdr:colOff>
      <xdr:row>27</xdr:row>
      <xdr:rowOff>129921</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6250" y="4867275"/>
          <a:ext cx="803340" cy="1225296"/>
        </a:xfrm>
        <a:prstGeom prst="rect">
          <a:avLst/>
        </a:prstGeom>
      </xdr:spPr>
    </xdr:pic>
    <xdr:clientData/>
  </xdr:twoCellAnchor>
  <xdr:twoCellAnchor editAs="oneCell">
    <xdr:from>
      <xdr:col>2</xdr:col>
      <xdr:colOff>571500</xdr:colOff>
      <xdr:row>33</xdr:row>
      <xdr:rowOff>57150</xdr:rowOff>
    </xdr:from>
    <xdr:to>
      <xdr:col>3</xdr:col>
      <xdr:colOff>803340</xdr:colOff>
      <xdr:row>39</xdr:row>
      <xdr:rowOff>139446</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85775" y="7277100"/>
          <a:ext cx="803340" cy="1225296"/>
        </a:xfrm>
        <a:prstGeom prst="rect">
          <a:avLst/>
        </a:prstGeom>
      </xdr:spPr>
    </xdr:pic>
    <xdr:clientData/>
  </xdr:twoCellAnchor>
  <xdr:twoCellAnchor editAs="oneCell">
    <xdr:from>
      <xdr:col>11</xdr:col>
      <xdr:colOff>333375</xdr:colOff>
      <xdr:row>11</xdr:row>
      <xdr:rowOff>152400</xdr:rowOff>
    </xdr:from>
    <xdr:to>
      <xdr:col>12</xdr:col>
      <xdr:colOff>803340</xdr:colOff>
      <xdr:row>18</xdr:row>
      <xdr:rowOff>15621</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172075" y="2924175"/>
          <a:ext cx="803340" cy="1225296"/>
        </a:xfrm>
        <a:prstGeom prst="rect">
          <a:avLst/>
        </a:prstGeom>
      </xdr:spPr>
    </xdr:pic>
    <xdr:clientData/>
  </xdr:twoCellAnchor>
  <xdr:twoCellAnchor editAs="oneCell">
    <xdr:from>
      <xdr:col>11</xdr:col>
      <xdr:colOff>381000</xdr:colOff>
      <xdr:row>22</xdr:row>
      <xdr:rowOff>38100</xdr:rowOff>
    </xdr:from>
    <xdr:to>
      <xdr:col>12</xdr:col>
      <xdr:colOff>804562</xdr:colOff>
      <xdr:row>28</xdr:row>
      <xdr:rowOff>120396</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172075" y="5048250"/>
          <a:ext cx="804562" cy="1225296"/>
        </a:xfrm>
        <a:prstGeom prst="rect">
          <a:avLst/>
        </a:prstGeom>
      </xdr:spPr>
    </xdr:pic>
    <xdr:clientData/>
  </xdr:twoCellAnchor>
  <xdr:twoCellAnchor editAs="oneCell">
    <xdr:from>
      <xdr:col>11</xdr:col>
      <xdr:colOff>371476</xdr:colOff>
      <xdr:row>33</xdr:row>
      <xdr:rowOff>66675</xdr:rowOff>
    </xdr:from>
    <xdr:to>
      <xdr:col>12</xdr:col>
      <xdr:colOff>803690</xdr:colOff>
      <xdr:row>39</xdr:row>
      <xdr:rowOff>148971</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5172076" y="7286625"/>
          <a:ext cx="803689" cy="12252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s/AG/Ag_Employment%20Forecasting/Ag%20Forecasting_Annual/2013/Web%20Deliverables/AgEstimatesCalc_4th201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R:\Programs\AG\Ag_Employment%20Forecasting\Ag%20Forecasting_Annual\2024\2024_AgriculturalEstimates_PubBase.xlsx" TargetMode="External"/><Relationship Id="rId1" Type="http://schemas.openxmlformats.org/officeDocument/2006/relationships/externalLinkPath" Target="/Programs/AG/Ag_Employment%20Forecasting/Ag%20Forecasting_Annual/2024/2024_AgriculturalEstimates_PubBa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SETUP"/>
      <sheetName val="EXPORT"/>
      <sheetName val="DATA_OPERATOR"/>
      <sheetName val="CALC_UNPAID"/>
      <sheetName val="CALC_HIRED"/>
      <sheetName val="DATA_FACTOR"/>
      <sheetName val="DATA_QCEW"/>
      <sheetName val="IMPORT_SEAS"/>
      <sheetName val="IMPORT_QCEW"/>
    </sheetNames>
    <sheetDataSet>
      <sheetData sheetId="0"/>
      <sheetData sheetId="1"/>
      <sheetData sheetId="2"/>
      <sheetData sheetId="3">
        <row r="3">
          <cell r="BK3" t="str">
            <v>001</v>
          </cell>
          <cell r="BL3" t="str">
            <v>003</v>
          </cell>
          <cell r="BM3" t="str">
            <v>005</v>
          </cell>
          <cell r="BN3" t="str">
            <v>007</v>
          </cell>
          <cell r="BO3" t="str">
            <v>009</v>
          </cell>
          <cell r="BP3" t="str">
            <v>011</v>
          </cell>
          <cell r="BQ3" t="str">
            <v>013</v>
          </cell>
          <cell r="BR3" t="str">
            <v>015</v>
          </cell>
          <cell r="BS3" t="str">
            <v>017</v>
          </cell>
          <cell r="BT3" t="str">
            <v>019</v>
          </cell>
          <cell r="BU3" t="str">
            <v>021</v>
          </cell>
          <cell r="BV3" t="str">
            <v>023</v>
          </cell>
          <cell r="BW3" t="str">
            <v>025</v>
          </cell>
          <cell r="BX3" t="str">
            <v>027</v>
          </cell>
          <cell r="BY3" t="str">
            <v>029</v>
          </cell>
          <cell r="BZ3" t="str">
            <v>031</v>
          </cell>
          <cell r="CA3" t="str">
            <v>033</v>
          </cell>
          <cell r="CB3" t="str">
            <v>035</v>
          </cell>
          <cell r="CC3" t="str">
            <v>037</v>
          </cell>
          <cell r="CD3" t="str">
            <v>039</v>
          </cell>
          <cell r="CE3" t="str">
            <v>041</v>
          </cell>
          <cell r="CF3" t="str">
            <v>043</v>
          </cell>
          <cell r="CG3" t="str">
            <v>045</v>
          </cell>
          <cell r="CH3" t="str">
            <v>047</v>
          </cell>
          <cell r="CI3" t="str">
            <v>049</v>
          </cell>
          <cell r="CJ3" t="str">
            <v>051</v>
          </cell>
          <cell r="CK3" t="str">
            <v>053</v>
          </cell>
          <cell r="CL3" t="str">
            <v>055</v>
          </cell>
          <cell r="CM3" t="str">
            <v>057</v>
          </cell>
          <cell r="CN3" t="str">
            <v>059</v>
          </cell>
          <cell r="CO3" t="str">
            <v>061</v>
          </cell>
          <cell r="CP3" t="str">
            <v>063</v>
          </cell>
          <cell r="CQ3" t="str">
            <v>065</v>
          </cell>
          <cell r="CR3" t="str">
            <v>067</v>
          </cell>
          <cell r="CS3" t="str">
            <v>069</v>
          </cell>
          <cell r="CT3" t="str">
            <v>071</v>
          </cell>
          <cell r="CU3" t="str">
            <v>073</v>
          </cell>
          <cell r="CV3" t="str">
            <v>075</v>
          </cell>
          <cell r="CW3" t="str">
            <v>077</v>
          </cell>
          <cell r="CX3" t="str">
            <v>079</v>
          </cell>
          <cell r="CY3" t="str">
            <v>081</v>
          </cell>
          <cell r="CZ3" t="str">
            <v>083</v>
          </cell>
          <cell r="DA3" t="str">
            <v>085</v>
          </cell>
          <cell r="DB3" t="str">
            <v>087</v>
          </cell>
        </row>
        <row r="5">
          <cell r="BI5">
            <v>2012</v>
          </cell>
          <cell r="BJ5" t="str">
            <v>JAN</v>
          </cell>
          <cell r="BK5">
            <v>19.867532436475955</v>
          </cell>
          <cell r="BL5">
            <v>5.7403618382447616</v>
          </cell>
          <cell r="BM5">
            <v>10.593624630971142</v>
          </cell>
          <cell r="BN5">
            <v>6.7557021079432245</v>
          </cell>
          <cell r="BO5">
            <v>4.0503595374840868</v>
          </cell>
          <cell r="BP5">
            <v>25.20146329874175</v>
          </cell>
          <cell r="BQ5">
            <v>5.0537780222526303</v>
          </cell>
          <cell r="BR5">
            <v>0.75562743017919287</v>
          </cell>
          <cell r="BS5">
            <v>12.672858544412859</v>
          </cell>
          <cell r="BT5">
            <v>12.895991894779012</v>
          </cell>
          <cell r="BU5">
            <v>4.7698179815630413</v>
          </cell>
          <cell r="BV5">
            <v>6.2235393870146316</v>
          </cell>
          <cell r="BW5">
            <v>2.8911938870092944</v>
          </cell>
          <cell r="BX5">
            <v>33.73601577659295</v>
          </cell>
          <cell r="BY5">
            <v>5.4794757269693299</v>
          </cell>
          <cell r="BZ5">
            <v>18.764714796156625</v>
          </cell>
          <cell r="CA5">
            <v>3.2428336294693527</v>
          </cell>
          <cell r="CB5">
            <v>8.1538104684827637</v>
          </cell>
          <cell r="CC5">
            <v>8.5189301388810943</v>
          </cell>
          <cell r="CD5">
            <v>2.8748534882199683</v>
          </cell>
          <cell r="CE5">
            <v>8.6219405513897645</v>
          </cell>
          <cell r="CF5">
            <v>4.5525101242341544</v>
          </cell>
          <cell r="CG5">
            <v>8.3030728115576373</v>
          </cell>
          <cell r="CH5">
            <v>25.238406071165436</v>
          </cell>
          <cell r="CI5">
            <v>16.851768797181052</v>
          </cell>
          <cell r="CJ5">
            <v>15.543600923101261</v>
          </cell>
          <cell r="CK5">
            <v>14.455230819026255</v>
          </cell>
          <cell r="CL5">
            <v>12.039757948631348</v>
          </cell>
          <cell r="CM5">
            <v>9.9828946063402739</v>
          </cell>
          <cell r="CN5">
            <v>11.180261957195128</v>
          </cell>
          <cell r="CO5">
            <v>3.3206253398216656</v>
          </cell>
          <cell r="CP5">
            <v>7.085821765777264</v>
          </cell>
          <cell r="CQ5">
            <v>6.4421797275501396</v>
          </cell>
          <cell r="CR5">
            <v>9.6903258387805966</v>
          </cell>
          <cell r="CS5">
            <v>8.1427562487187295</v>
          </cell>
          <cell r="CT5">
            <v>4.5473163947186288</v>
          </cell>
          <cell r="CU5">
            <v>8.6296699231412024</v>
          </cell>
          <cell r="CV5">
            <v>16.999150868476217</v>
          </cell>
          <cell r="CW5">
            <v>12.138177075397914</v>
          </cell>
          <cell r="CX5">
            <v>0</v>
          </cell>
          <cell r="CY5">
            <v>5.8324446202480855</v>
          </cell>
          <cell r="CZ5">
            <v>44.600378207807935</v>
          </cell>
          <cell r="DA5">
            <v>2.7910327356425735</v>
          </cell>
          <cell r="DB5">
            <v>10.753882881129142</v>
          </cell>
        </row>
        <row r="6">
          <cell r="BI6">
            <v>2012</v>
          </cell>
          <cell r="BJ6" t="str">
            <v>FEB</v>
          </cell>
          <cell r="BK6">
            <v>20.72184799410914</v>
          </cell>
          <cell r="BL6">
            <v>5.9984195277604684</v>
          </cell>
          <cell r="BM6">
            <v>10.49309406602921</v>
          </cell>
          <cell r="BN6">
            <v>6.691592365230103</v>
          </cell>
          <cell r="BO6">
            <v>4.3345028353916941</v>
          </cell>
          <cell r="BP6">
            <v>25.942486725327722</v>
          </cell>
          <cell r="BQ6">
            <v>5.1755346076901789</v>
          </cell>
          <cell r="BR6">
            <v>0.78959662485043991</v>
          </cell>
          <cell r="BS6">
            <v>13.561892662841466</v>
          </cell>
          <cell r="BT6">
            <v>13.373593960106435</v>
          </cell>
          <cell r="BU6">
            <v>5.1044331679823154</v>
          </cell>
          <cell r="BV6">
            <v>6.4540276882741985</v>
          </cell>
          <cell r="BW6">
            <v>2.9608490823839531</v>
          </cell>
          <cell r="BX6">
            <v>35.436972346558044</v>
          </cell>
          <cell r="BY6">
            <v>5.4274770192930752</v>
          </cell>
          <cell r="BZ6">
            <v>18.760550369515826</v>
          </cell>
          <cell r="CA6">
            <v>3.3629317228602775</v>
          </cell>
          <cell r="CB6">
            <v>8.7258215641859831</v>
          </cell>
          <cell r="CC6">
            <v>8.8344280596231854</v>
          </cell>
          <cell r="CD6">
            <v>3.0903116349498556</v>
          </cell>
          <cell r="CE6">
            <v>8.5401207225095774</v>
          </cell>
          <cell r="CF6">
            <v>4.6566760661448674</v>
          </cell>
          <cell r="CG6">
            <v>8.6763370492500851</v>
          </cell>
          <cell r="CH6">
            <v>25.39361522939485</v>
          </cell>
          <cell r="CI6">
            <v>18.033964381867797</v>
          </cell>
          <cell r="CJ6">
            <v>16.119256984617856</v>
          </cell>
          <cell r="CK6">
            <v>14.407428414361702</v>
          </cell>
          <cell r="CL6">
            <v>12.884378407105123</v>
          </cell>
          <cell r="CM6">
            <v>10.683220730443207</v>
          </cell>
          <cell r="CN6">
            <v>11.594322096595482</v>
          </cell>
          <cell r="CO6">
            <v>3.5535758782715381</v>
          </cell>
          <cell r="CP6">
            <v>7.2565347372258096</v>
          </cell>
          <cell r="CQ6">
            <v>6.5895831821204336</v>
          </cell>
          <cell r="CR6">
            <v>9.9237870198439584</v>
          </cell>
          <cell r="CS6">
            <v>8.7139918620405759</v>
          </cell>
          <cell r="CT6">
            <v>4.5041636210405542</v>
          </cell>
          <cell r="CU6">
            <v>9.4812876547860689</v>
          </cell>
          <cell r="CV6">
            <v>17.763346875707221</v>
          </cell>
          <cell r="CW6">
            <v>12.495087841344104</v>
          </cell>
          <cell r="CX6">
            <v>0</v>
          </cell>
          <cell r="CY6">
            <v>5.9658967314858202</v>
          </cell>
          <cell r="CZ6">
            <v>44.227748620498225</v>
          </cell>
          <cell r="DA6">
            <v>2.9165034776303038</v>
          </cell>
          <cell r="DB6">
            <v>11.237323167268883</v>
          </cell>
        </row>
        <row r="7">
          <cell r="BI7">
            <v>2012</v>
          </cell>
          <cell r="BJ7" t="str">
            <v>MAR</v>
          </cell>
          <cell r="BK7">
            <v>23.294853811826211</v>
          </cell>
          <cell r="BL7">
            <v>6.54379880416462</v>
          </cell>
          <cell r="BM7">
            <v>11.544996821419851</v>
          </cell>
          <cell r="BN7">
            <v>7.3624054164277064</v>
          </cell>
          <cell r="BO7">
            <v>5.0096765325916381</v>
          </cell>
          <cell r="BP7">
            <v>29.931941450523087</v>
          </cell>
          <cell r="BQ7">
            <v>5.5662266064909742</v>
          </cell>
          <cell r="BR7">
            <v>0.86138714132217964</v>
          </cell>
          <cell r="BS7">
            <v>15.674391733192641</v>
          </cell>
          <cell r="BT7">
            <v>13.978552133913855</v>
          </cell>
          <cell r="BU7">
            <v>5.8995368153940984</v>
          </cell>
          <cell r="BV7">
            <v>6.7459773927177302</v>
          </cell>
          <cell r="BW7">
            <v>3.1843583686372536</v>
          </cell>
          <cell r="BX7">
            <v>39.975661440310397</v>
          </cell>
          <cell r="BY7">
            <v>5.9715661121276566</v>
          </cell>
          <cell r="BZ7">
            <v>19.273222080510447</v>
          </cell>
          <cell r="CA7">
            <v>3.5150548574319824</v>
          </cell>
          <cell r="CB7">
            <v>10.085019015504772</v>
          </cell>
          <cell r="CC7">
            <v>9.2340558247194835</v>
          </cell>
          <cell r="CD7">
            <v>3.5105355101066489</v>
          </cell>
          <cell r="CE7">
            <v>9.3962434697991206</v>
          </cell>
          <cell r="CF7">
            <v>5.0857919665567115</v>
          </cell>
          <cell r="CG7">
            <v>9.4651939139391104</v>
          </cell>
          <cell r="CH7">
            <v>25.933294044075918</v>
          </cell>
          <cell r="CI7">
            <v>20.843065879612574</v>
          </cell>
          <cell r="CJ7">
            <v>16.84841597491139</v>
          </cell>
          <cell r="CK7">
            <v>14.844392664335222</v>
          </cell>
          <cell r="CL7">
            <v>14.891342927745972</v>
          </cell>
          <cell r="CM7">
            <v>12.347316916903452</v>
          </cell>
          <cell r="CN7">
            <v>12.118794421911661</v>
          </cell>
          <cell r="CO7">
            <v>4.1071067110172788</v>
          </cell>
          <cell r="CP7">
            <v>7.8043177733283224</v>
          </cell>
          <cell r="CQ7">
            <v>7.1968178019155209</v>
          </cell>
          <cell r="CR7">
            <v>10.672916236504069</v>
          </cell>
          <cell r="CS7">
            <v>10.071346632886515</v>
          </cell>
          <cell r="CT7">
            <v>4.9556931788515008</v>
          </cell>
          <cell r="CU7">
            <v>10.339474040191918</v>
          </cell>
          <cell r="CV7">
            <v>19.378399177526823</v>
          </cell>
          <cell r="CW7">
            <v>14.416591657002373</v>
          </cell>
          <cell r="CX7">
            <v>0</v>
          </cell>
          <cell r="CY7">
            <v>6.5156582161439136</v>
          </cell>
          <cell r="CZ7">
            <v>45.793311464068367</v>
          </cell>
          <cell r="DA7">
            <v>3.1816734192955995</v>
          </cell>
          <cell r="DB7">
            <v>12.259026159085607</v>
          </cell>
        </row>
        <row r="8">
          <cell r="BI8">
            <v>2012</v>
          </cell>
          <cell r="BJ8" t="str">
            <v>APR</v>
          </cell>
          <cell r="BK8">
            <v>25.507703937063834</v>
          </cell>
          <cell r="BL8">
            <v>6.8363995763974019</v>
          </cell>
          <cell r="BM8">
            <v>12.383320059342271</v>
          </cell>
          <cell r="BN8">
            <v>7.8970158319235324</v>
          </cell>
          <cell r="BO8">
            <v>7.5480849634245661</v>
          </cell>
          <cell r="BP8">
            <v>39.260790875614859</v>
          </cell>
          <cell r="BQ8">
            <v>6.5674340428475402</v>
          </cell>
          <cell r="BR8">
            <v>0.89990338399483849</v>
          </cell>
          <cell r="BS8">
            <v>23.616622706562644</v>
          </cell>
          <cell r="BT8">
            <v>16.750008747653936</v>
          </cell>
          <cell r="BU8">
            <v>8.8888383985960058</v>
          </cell>
          <cell r="BV8">
            <v>8.0834681057815789</v>
          </cell>
          <cell r="BW8">
            <v>3.7571347760846261</v>
          </cell>
          <cell r="BX8">
            <v>41.033859177841208</v>
          </cell>
          <cell r="BY8">
            <v>6.4051827441650655</v>
          </cell>
          <cell r="BZ8">
            <v>21.410848011564738</v>
          </cell>
          <cell r="CA8">
            <v>4.2119669509709174</v>
          </cell>
          <cell r="CB8">
            <v>15.195108884086411</v>
          </cell>
          <cell r="CC8">
            <v>11.064845225645692</v>
          </cell>
          <cell r="CD8">
            <v>4.665828760794553</v>
          </cell>
          <cell r="CE8">
            <v>10.078538092461534</v>
          </cell>
          <cell r="CF8">
            <v>7.2728624336845709</v>
          </cell>
          <cell r="CG8">
            <v>9.8884225509181451</v>
          </cell>
          <cell r="CH8">
            <v>26.994557972877775</v>
          </cell>
          <cell r="CI8">
            <v>31.404269543962517</v>
          </cell>
          <cell r="CJ8">
            <v>20.188865932630879</v>
          </cell>
          <cell r="CK8">
            <v>15.698434979131033</v>
          </cell>
          <cell r="CL8">
            <v>22.436802238001999</v>
          </cell>
          <cell r="CM8">
            <v>18.603715539873914</v>
          </cell>
          <cell r="CN8">
            <v>14.521526309263395</v>
          </cell>
          <cell r="CO8">
            <v>6.1881820526588198</v>
          </cell>
          <cell r="CP8">
            <v>9.2080947918985245</v>
          </cell>
          <cell r="CQ8">
            <v>10.291704060608886</v>
          </cell>
          <cell r="CR8">
            <v>12.592673346489045</v>
          </cell>
          <cell r="CS8">
            <v>15.174508690644048</v>
          </cell>
          <cell r="CT8">
            <v>5.3155436678647945</v>
          </cell>
          <cell r="CU8">
            <v>15.746396371973626</v>
          </cell>
          <cell r="CV8">
            <v>20.244888923570183</v>
          </cell>
          <cell r="CW8">
            <v>18.909792106880285</v>
          </cell>
          <cell r="CX8">
            <v>0</v>
          </cell>
          <cell r="CY8">
            <v>9.3176217553791432</v>
          </cell>
          <cell r="CZ8">
            <v>50.14792541944832</v>
          </cell>
          <cell r="DA8">
            <v>3.3239394221693312</v>
          </cell>
          <cell r="DB8">
            <v>12.807178788516612</v>
          </cell>
        </row>
        <row r="9">
          <cell r="BI9">
            <v>2012</v>
          </cell>
          <cell r="BJ9" t="str">
            <v>MAY</v>
          </cell>
          <cell r="BK9">
            <v>26.674308075647694</v>
          </cell>
          <cell r="BL9">
            <v>7.1049425405002626</v>
          </cell>
          <cell r="BM9">
            <v>13.777501744820082</v>
          </cell>
          <cell r="BN9">
            <v>8.7861049283884185</v>
          </cell>
          <cell r="BO9">
            <v>8.2912592186022049</v>
          </cell>
          <cell r="BP9">
            <v>40.605546556732484</v>
          </cell>
          <cell r="BQ9">
            <v>6.7912796708383132</v>
          </cell>
          <cell r="BR9">
            <v>0.93525279847004039</v>
          </cell>
          <cell r="BS9">
            <v>25.941883494538459</v>
          </cell>
          <cell r="BT9">
            <v>17.960541673942814</v>
          </cell>
          <cell r="BU9">
            <v>9.7640214269112899</v>
          </cell>
          <cell r="BV9">
            <v>8.6676650723667539</v>
          </cell>
          <cell r="BW9">
            <v>3.885193647770528</v>
          </cell>
          <cell r="BX9">
            <v>42.36558400695958</v>
          </cell>
          <cell r="BY9">
            <v>7.1263131382160889</v>
          </cell>
          <cell r="BZ9">
            <v>23.075071194542815</v>
          </cell>
          <cell r="CA9">
            <v>4.5163682653466495</v>
          </cell>
          <cell r="CB9">
            <v>16.691198790598346</v>
          </cell>
          <cell r="CC9">
            <v>11.864508059959761</v>
          </cell>
          <cell r="CD9">
            <v>5.3883963109946329</v>
          </cell>
          <cell r="CE9">
            <v>11.213234858560194</v>
          </cell>
          <cell r="CF9">
            <v>7.8604985633647049</v>
          </cell>
          <cell r="CG9">
            <v>10.276853079656266</v>
          </cell>
          <cell r="CH9">
            <v>26.928685732896717</v>
          </cell>
          <cell r="CI9">
            <v>34.49629152580615</v>
          </cell>
          <cell r="CJ9">
            <v>21.647927078452941</v>
          </cell>
          <cell r="CK9">
            <v>16.349739097846125</v>
          </cell>
          <cell r="CL9">
            <v>24.645899495464491</v>
          </cell>
          <cell r="CM9">
            <v>20.435412255912162</v>
          </cell>
          <cell r="CN9">
            <v>15.571005506687436</v>
          </cell>
          <cell r="CO9">
            <v>6.7974621031846194</v>
          </cell>
          <cell r="CP9">
            <v>9.5219451858032649</v>
          </cell>
          <cell r="CQ9">
            <v>11.123257963509481</v>
          </cell>
          <cell r="CR9">
            <v>13.021884337408311</v>
          </cell>
          <cell r="CS9">
            <v>16.668570329921021</v>
          </cell>
          <cell r="CT9">
            <v>5.9139965540521082</v>
          </cell>
          <cell r="CU9">
            <v>18.59845282548898</v>
          </cell>
          <cell r="CV9">
            <v>21.040135371457545</v>
          </cell>
          <cell r="CW9">
            <v>19.557487932597198</v>
          </cell>
          <cell r="CX9">
            <v>0</v>
          </cell>
          <cell r="CY9">
            <v>10.070471302043879</v>
          </cell>
          <cell r="CZ9">
            <v>50.579429231888568</v>
          </cell>
          <cell r="DA9">
            <v>3.4545082303486341</v>
          </cell>
          <cell r="DB9">
            <v>13.310261985341095</v>
          </cell>
        </row>
        <row r="10">
          <cell r="BI10">
            <v>2012</v>
          </cell>
          <cell r="BJ10" t="str">
            <v>JUN</v>
          </cell>
          <cell r="BK10">
            <v>26.404221001276081</v>
          </cell>
          <cell r="BL10">
            <v>7.7967423839351131</v>
          </cell>
          <cell r="BM10">
            <v>13.006433374166591</v>
          </cell>
          <cell r="BN10">
            <v>8.2943838793186799</v>
          </cell>
          <cell r="BO10">
            <v>7.7878196452397646</v>
          </cell>
          <cell r="BP10">
            <v>37.628257174203839</v>
          </cell>
          <cell r="BQ10">
            <v>6.4837006881427399</v>
          </cell>
          <cell r="BR10">
            <v>1.0263172561859821</v>
          </cell>
          <cell r="BS10">
            <v>24.366710120461946</v>
          </cell>
          <cell r="BT10">
            <v>17.36848206593136</v>
          </cell>
          <cell r="BU10">
            <v>9.1711567423242517</v>
          </cell>
          <cell r="BV10">
            <v>8.3819401494617178</v>
          </cell>
          <cell r="BW10">
            <v>3.7092321253953124</v>
          </cell>
          <cell r="BX10">
            <v>47.740653326528502</v>
          </cell>
          <cell r="BY10">
            <v>6.7274835998843843</v>
          </cell>
          <cell r="BZ10">
            <v>22.598585688056819</v>
          </cell>
          <cell r="CA10">
            <v>4.3674886116391063</v>
          </cell>
          <cell r="CB10">
            <v>15.677720647351588</v>
          </cell>
          <cell r="CC10">
            <v>11.473400925289114</v>
          </cell>
          <cell r="CD10">
            <v>5.5905515351640442</v>
          </cell>
          <cell r="CE10">
            <v>10.585677635757037</v>
          </cell>
          <cell r="CF10">
            <v>7.2288698853835376</v>
          </cell>
          <cell r="CG10">
            <v>11.277498096978052</v>
          </cell>
          <cell r="CH10">
            <v>26.856764866562699</v>
          </cell>
          <cell r="CI10">
            <v>32.40170036293739</v>
          </cell>
          <cell r="CJ10">
            <v>20.934314791417961</v>
          </cell>
          <cell r="CK10">
            <v>16.174954581192029</v>
          </cell>
          <cell r="CL10">
            <v>23.149417380987547</v>
          </cell>
          <cell r="CM10">
            <v>19.194588038944012</v>
          </cell>
          <cell r="CN10">
            <v>15.057715674788414</v>
          </cell>
          <cell r="CO10">
            <v>6.3847248661800391</v>
          </cell>
          <cell r="CP10">
            <v>9.0906935873588051</v>
          </cell>
          <cell r="CQ10">
            <v>10.229450952961846</v>
          </cell>
          <cell r="CR10">
            <v>12.432119502000635</v>
          </cell>
          <cell r="CS10">
            <v>15.65646617128732</v>
          </cell>
          <cell r="CT10">
            <v>5.583015235998726</v>
          </cell>
          <cell r="CU10">
            <v>19.683787332554669</v>
          </cell>
          <cell r="CV10">
            <v>23.088788442590975</v>
          </cell>
          <cell r="CW10">
            <v>18.12348922778234</v>
          </cell>
          <cell r="CX10">
            <v>0</v>
          </cell>
          <cell r="CY10">
            <v>9.2612607381233012</v>
          </cell>
          <cell r="CZ10">
            <v>50.411445366229444</v>
          </cell>
          <cell r="DA10">
            <v>3.7908696068519436</v>
          </cell>
          <cell r="DB10">
            <v>14.606266436474554</v>
          </cell>
        </row>
        <row r="11">
          <cell r="BI11">
            <v>2012</v>
          </cell>
          <cell r="BJ11" t="str">
            <v>JUL</v>
          </cell>
          <cell r="BK11">
            <v>28.2316175578549</v>
          </cell>
          <cell r="BL11">
            <v>8.126495303964445</v>
          </cell>
          <cell r="BM11">
            <v>12.827742776193736</v>
          </cell>
          <cell r="BN11">
            <v>8.1804303939492264</v>
          </cell>
          <cell r="BO11">
            <v>7.9563219851574862</v>
          </cell>
          <cell r="BP11">
            <v>37.21348851350448</v>
          </cell>
          <cell r="BQ11">
            <v>6.6492961258116727</v>
          </cell>
          <cell r="BR11">
            <v>1.0697239888235954</v>
          </cell>
          <cell r="BS11">
            <v>24.893924136506133</v>
          </cell>
          <cell r="BT11">
            <v>17.751152587655305</v>
          </cell>
          <cell r="BU11">
            <v>9.3695898649734684</v>
          </cell>
          <cell r="BV11">
            <v>8.5666149758442156</v>
          </cell>
          <cell r="BW11">
            <v>3.8039668990630422</v>
          </cell>
          <cell r="BX11">
            <v>56.614890164013588</v>
          </cell>
          <cell r="BY11">
            <v>6.635057180378511</v>
          </cell>
          <cell r="BZ11">
            <v>23.023466709659715</v>
          </cell>
          <cell r="CA11">
            <v>4.4637151638095824</v>
          </cell>
          <cell r="CB11">
            <v>16.016934025934368</v>
          </cell>
          <cell r="CC11">
            <v>11.72618826164711</v>
          </cell>
          <cell r="CD11">
            <v>5.8095514320184956</v>
          </cell>
          <cell r="CE11">
            <v>10.440244909331179</v>
          </cell>
          <cell r="CF11">
            <v>6.7407773381395568</v>
          </cell>
          <cell r="CG11">
            <v>11.754464981989692</v>
          </cell>
          <cell r="CH11">
            <v>26.811420026167607</v>
          </cell>
          <cell r="CI11">
            <v>33.102764662982537</v>
          </cell>
          <cell r="CJ11">
            <v>21.395549407819985</v>
          </cell>
          <cell r="CK11">
            <v>15.578254838461332</v>
          </cell>
          <cell r="CL11">
            <v>23.650293258205977</v>
          </cell>
          <cell r="CM11">
            <v>19.609894651789848</v>
          </cell>
          <cell r="CN11">
            <v>15.389474310423283</v>
          </cell>
          <cell r="CO11">
            <v>6.5228689332861389</v>
          </cell>
          <cell r="CP11">
            <v>9.3228723161002254</v>
          </cell>
          <cell r="CQ11">
            <v>9.5387594822751236</v>
          </cell>
          <cell r="CR11">
            <v>12.749639136096514</v>
          </cell>
          <cell r="CS11">
            <v>15.995219674177839</v>
          </cell>
          <cell r="CT11">
            <v>5.5063122458466633</v>
          </cell>
          <cell r="CU11">
            <v>22.071776941960255</v>
          </cell>
          <cell r="CV11">
            <v>24.065298250657918</v>
          </cell>
          <cell r="CW11">
            <v>17.923717675265156</v>
          </cell>
          <cell r="CX11">
            <v>0</v>
          </cell>
          <cell r="CY11">
            <v>8.6359413706380437</v>
          </cell>
          <cell r="CZ11">
            <v>51.723711572720319</v>
          </cell>
          <cell r="DA11">
            <v>4.4623115663866875</v>
          </cell>
          <cell r="DB11">
            <v>15.224019181271927</v>
          </cell>
        </row>
        <row r="12">
          <cell r="BI12">
            <v>2012</v>
          </cell>
          <cell r="BJ12" t="str">
            <v>AUG</v>
          </cell>
          <cell r="BK12">
            <v>28.933377475154355</v>
          </cell>
          <cell r="BL12">
            <v>8.332346758956211</v>
          </cell>
          <cell r="BM12">
            <v>12.990988996923818</v>
          </cell>
          <cell r="BN12">
            <v>8.2845347846481143</v>
          </cell>
          <cell r="BO12">
            <v>8.2909251578843968</v>
          </cell>
          <cell r="BP12">
            <v>40.48250995074455</v>
          </cell>
          <cell r="BQ12">
            <v>6.9118890115947362</v>
          </cell>
          <cell r="BR12">
            <v>1.0968210621993106</v>
          </cell>
          <cell r="BS12">
            <v>25.940838277642811</v>
          </cell>
          <cell r="BT12">
            <v>18.732188350627027</v>
          </cell>
          <cell r="BU12">
            <v>9.7636280275589655</v>
          </cell>
          <cell r="BV12">
            <v>9.0400577913128188</v>
          </cell>
          <cell r="BW12">
            <v>3.9541925209255786</v>
          </cell>
          <cell r="BX12">
            <v>54.851942718822563</v>
          </cell>
          <cell r="BY12">
            <v>6.7194951074497453</v>
          </cell>
          <cell r="BZ12">
            <v>23.457644478467039</v>
          </cell>
          <cell r="CA12">
            <v>4.7104069878921333</v>
          </cell>
          <cell r="CB12">
            <v>16.690526290354171</v>
          </cell>
          <cell r="CC12">
            <v>12.374248154727804</v>
          </cell>
          <cell r="CD12">
            <v>6.4052208851706318</v>
          </cell>
          <cell r="CE12">
            <v>10.573107764057873</v>
          </cell>
          <cell r="CF12">
            <v>6.8303837991702814</v>
          </cell>
          <cell r="CG12">
            <v>12.052216180838215</v>
          </cell>
          <cell r="CH12">
            <v>27.497182257750701</v>
          </cell>
          <cell r="CI12">
            <v>34.494901645740292</v>
          </cell>
          <cell r="CJ12">
            <v>22.577996521259632</v>
          </cell>
          <cell r="CK12">
            <v>15.460285366407652</v>
          </cell>
          <cell r="CL12">
            <v>24.644906494683863</v>
          </cell>
          <cell r="CM12">
            <v>20.434588898650386</v>
          </cell>
          <cell r="CN12">
            <v>16.239989486680582</v>
          </cell>
          <cell r="CO12">
            <v>6.797188228612665</v>
          </cell>
          <cell r="CP12">
            <v>9.6910496237356174</v>
          </cell>
          <cell r="CQ12">
            <v>9.6655600628244667</v>
          </cell>
          <cell r="CR12">
            <v>13.253145743426559</v>
          </cell>
          <cell r="CS12">
            <v>16.667898741393582</v>
          </cell>
          <cell r="CT12">
            <v>5.5763857326616959</v>
          </cell>
          <cell r="CU12">
            <v>23.91046279332128</v>
          </cell>
          <cell r="CV12">
            <v>24.674893958821553</v>
          </cell>
          <cell r="CW12">
            <v>19.498227877237152</v>
          </cell>
          <cell r="CX12">
            <v>0</v>
          </cell>
          <cell r="CY12">
            <v>8.7507406148607085</v>
          </cell>
          <cell r="CZ12">
            <v>51.67394639956435</v>
          </cell>
          <cell r="DA12">
            <v>4.6638761371730606</v>
          </cell>
          <cell r="DB12">
            <v>15.609657317032433</v>
          </cell>
        </row>
        <row r="13">
          <cell r="BI13">
            <v>2012</v>
          </cell>
          <cell r="BJ13" t="str">
            <v>SEP</v>
          </cell>
          <cell r="BK13">
            <v>28.881419536448213</v>
          </cell>
          <cell r="BL13">
            <v>8.9035970098484007</v>
          </cell>
          <cell r="BM13">
            <v>13.21732416461537</v>
          </cell>
          <cell r="BN13">
            <v>8.4288718763178725</v>
          </cell>
          <cell r="BO13">
            <v>7.4192441710925365</v>
          </cell>
          <cell r="BP13">
            <v>51.372813218620983</v>
          </cell>
          <cell r="BQ13">
            <v>7.4233998118590598</v>
          </cell>
          <cell r="BR13">
            <v>1.1720170814110322</v>
          </cell>
          <cell r="BS13">
            <v>23.213502657376065</v>
          </cell>
          <cell r="BT13">
            <v>18.910737139757813</v>
          </cell>
          <cell r="BU13">
            <v>8.7371118364632316</v>
          </cell>
          <cell r="BV13">
            <v>9.126224518984932</v>
          </cell>
          <cell r="BW13">
            <v>4.2468205097987939</v>
          </cell>
          <cell r="BX13">
            <v>58.819566333201735</v>
          </cell>
          <cell r="BY13">
            <v>6.8365653360757035</v>
          </cell>
          <cell r="BZ13">
            <v>24.467713869296041</v>
          </cell>
          <cell r="CA13">
            <v>4.9189194129795908</v>
          </cell>
          <cell r="CB13">
            <v>14.935738477197274</v>
          </cell>
          <cell r="CC13">
            <v>12.492195240411288</v>
          </cell>
          <cell r="CD13">
            <v>6.265702141790781</v>
          </cell>
          <cell r="CE13">
            <v>10.757317458898314</v>
          </cell>
          <cell r="CF13">
            <v>6.9015525580427326</v>
          </cell>
          <cell r="CG13">
            <v>12.878493785009026</v>
          </cell>
          <cell r="CH13">
            <v>27.812316935534923</v>
          </cell>
          <cell r="CI13">
            <v>30.868219540516733</v>
          </cell>
          <cell r="CJ13">
            <v>22.79320223371635</v>
          </cell>
          <cell r="CK13">
            <v>15.926545170965628</v>
          </cell>
          <cell r="CL13">
            <v>22.05382093986492</v>
          </cell>
          <cell r="CM13">
            <v>18.28616248342427</v>
          </cell>
          <cell r="CN13">
            <v>16.394783491741208</v>
          </cell>
          <cell r="CO13">
            <v>6.0825538989452861</v>
          </cell>
          <cell r="CP13">
            <v>10.408230779295659</v>
          </cell>
          <cell r="CQ13">
            <v>9.7662697643147247</v>
          </cell>
          <cell r="CR13">
            <v>14.233937994845499</v>
          </cell>
          <cell r="CS13">
            <v>14.915489915361892</v>
          </cell>
          <cell r="CT13">
            <v>5.6735401679563147</v>
          </cell>
          <cell r="CU13">
            <v>23.125909889907135</v>
          </cell>
          <cell r="CV13">
            <v>26.366558956988378</v>
          </cell>
          <cell r="CW13">
            <v>24.743495896133048</v>
          </cell>
          <cell r="CX13">
            <v>0</v>
          </cell>
          <cell r="CY13">
            <v>8.8419184120512604</v>
          </cell>
          <cell r="CZ13">
            <v>51.874395721339333</v>
          </cell>
          <cell r="DA13">
            <v>4.6191089980775759</v>
          </cell>
          <cell r="DB13">
            <v>16.679826492254435</v>
          </cell>
        </row>
        <row r="14">
          <cell r="BI14">
            <v>2012</v>
          </cell>
          <cell r="BJ14" t="str">
            <v>OCT</v>
          </cell>
          <cell r="BK14">
            <v>26.049475335453241</v>
          </cell>
          <cell r="BL14">
            <v>8.818319485593765</v>
          </cell>
          <cell r="BM14">
            <v>15.286606413606606</v>
          </cell>
          <cell r="BN14">
            <v>9.7484820133968988</v>
          </cell>
          <cell r="BO14">
            <v>6.4948083267938088</v>
          </cell>
          <cell r="BP14">
            <v>62.00862860203587</v>
          </cell>
          <cell r="BQ14">
            <v>8.4194857420487654</v>
          </cell>
          <cell r="BR14">
            <v>1.1607916502761411</v>
          </cell>
          <cell r="BS14">
            <v>20.321106419520191</v>
          </cell>
          <cell r="BT14">
            <v>22.684471673966051</v>
          </cell>
          <cell r="BU14">
            <v>7.648470032660204</v>
          </cell>
          <cell r="BV14">
            <v>10.947409403514108</v>
          </cell>
          <cell r="BW14">
            <v>4.816666977059497</v>
          </cell>
          <cell r="BX14">
            <v>52.440758580008222</v>
          </cell>
          <cell r="BY14">
            <v>7.9068866142571972</v>
          </cell>
          <cell r="BZ14">
            <v>29.603712906202986</v>
          </cell>
          <cell r="CA14">
            <v>7.5542623658917716</v>
          </cell>
          <cell r="CB14">
            <v>13.074749447723182</v>
          </cell>
          <cell r="CC14">
            <v>14.985076836639511</v>
          </cell>
          <cell r="CD14">
            <v>4.3533119588423972</v>
          </cell>
          <cell r="CE14">
            <v>12.44146515681547</v>
          </cell>
          <cell r="CF14">
            <v>13.75926277642222</v>
          </cell>
          <cell r="CG14">
            <v>12.755145202980941</v>
          </cell>
          <cell r="CH14">
            <v>28.356123871634097</v>
          </cell>
          <cell r="CI14">
            <v>27.02204762126394</v>
          </cell>
          <cell r="CJ14">
            <v>27.341702579254399</v>
          </cell>
          <cell r="CK14">
            <v>16.317130990081235</v>
          </cell>
          <cell r="CL14">
            <v>19.305920734613316</v>
          </cell>
          <cell r="CM14">
            <v>16.007711516651636</v>
          </cell>
          <cell r="CN14">
            <v>19.666446578505639</v>
          </cell>
          <cell r="CO14">
            <v>5.3246693059334378</v>
          </cell>
          <cell r="CP14">
            <v>11.804827015546</v>
          </cell>
          <cell r="CQ14">
            <v>19.470498978673632</v>
          </cell>
          <cell r="CR14">
            <v>16.143874914208002</v>
          </cell>
          <cell r="CS14">
            <v>13.057023851290264</v>
          </cell>
          <cell r="CT14">
            <v>6.5617801636069331</v>
          </cell>
          <cell r="CU14">
            <v>15.080638258405266</v>
          </cell>
          <cell r="CV14">
            <v>26.114023395408182</v>
          </cell>
          <cell r="CW14">
            <v>29.866190913274245</v>
          </cell>
          <cell r="CX14">
            <v>0</v>
          </cell>
          <cell r="CY14">
            <v>17.627668246520063</v>
          </cell>
          <cell r="CZ14">
            <v>53.384668841337906</v>
          </cell>
          <cell r="DA14">
            <v>4.2875726393534617</v>
          </cell>
          <cell r="DB14">
            <v>16.520069227108337</v>
          </cell>
        </row>
        <row r="15">
          <cell r="BI15">
            <v>2012</v>
          </cell>
          <cell r="BJ15" t="str">
            <v>NOV</v>
          </cell>
          <cell r="BK15">
            <v>23.730452438488939</v>
          </cell>
          <cell r="BL15">
            <v>7.9403622171953128</v>
          </cell>
          <cell r="BM15">
            <v>11.812271414777513</v>
          </cell>
          <cell r="BN15">
            <v>7.5328501505621563</v>
          </cell>
          <cell r="BO15">
            <v>5.7922766190486827</v>
          </cell>
          <cell r="BP15">
            <v>36.693763154182832</v>
          </cell>
          <cell r="BQ15">
            <v>6.6367693949193161</v>
          </cell>
          <cell r="BR15">
            <v>1.307794121843981</v>
          </cell>
          <cell r="BS15">
            <v>18.123008973398409</v>
          </cell>
          <cell r="BT15">
            <v>16.5558573485118</v>
          </cell>
          <cell r="BU15">
            <v>6.8211488180348052</v>
          </cell>
          <cell r="BV15">
            <v>7.9897716387347701</v>
          </cell>
          <cell r="BW15">
            <v>3.7968005360726758</v>
          </cell>
          <cell r="BX15">
            <v>38.700965087092335</v>
          </cell>
          <cell r="BY15">
            <v>6.1098119626042982</v>
          </cell>
          <cell r="BZ15">
            <v>22.260582832146927</v>
          </cell>
          <cell r="CA15">
            <v>4.1631455271142901</v>
          </cell>
          <cell r="CB15">
            <v>11.660477371370307</v>
          </cell>
          <cell r="CC15">
            <v>10.936591251918593</v>
          </cell>
          <cell r="CD15">
            <v>3.9989718914520802</v>
          </cell>
          <cell r="CE15">
            <v>9.6137729495665543</v>
          </cell>
          <cell r="CF15">
            <v>7.3674572619579921</v>
          </cell>
          <cell r="CG15">
            <v>11.485235164143111</v>
          </cell>
          <cell r="CH15">
            <v>27.270479546436899</v>
          </cell>
          <cell r="CI15">
            <v>24.099121445933971</v>
          </cell>
          <cell r="CJ15">
            <v>19.954854319445168</v>
          </cell>
          <cell r="CK15">
            <v>15.325034377471049</v>
          </cell>
          <cell r="CL15">
            <v>17.217634093831819</v>
          </cell>
          <cell r="CM15">
            <v>14.276186220902655</v>
          </cell>
          <cell r="CN15">
            <v>14.353205522504538</v>
          </cell>
          <cell r="CO15">
            <v>4.7487094265258634</v>
          </cell>
          <cell r="CP15">
            <v>9.305308786000511</v>
          </cell>
          <cell r="CQ15">
            <v>10.4255635948887</v>
          </cell>
          <cell r="CR15">
            <v>12.725619857151695</v>
          </cell>
          <cell r="CS15">
            <v>11.644669120747496</v>
          </cell>
          <cell r="CT15">
            <v>5.0704208742914361</v>
          </cell>
          <cell r="CU15">
            <v>14.436262777513825</v>
          </cell>
          <cell r="CV15">
            <v>23.514095292941377</v>
          </cell>
          <cell r="CW15">
            <v>17.673394177488902</v>
          </cell>
          <cell r="CX15">
            <v>0</v>
          </cell>
          <cell r="CY15">
            <v>9.4388118422127061</v>
          </cell>
          <cell r="CZ15">
            <v>49.194692980721506</v>
          </cell>
          <cell r="DA15">
            <v>3.8620382911623161</v>
          </cell>
          <cell r="DB15">
            <v>14.875321055296238</v>
          </cell>
        </row>
        <row r="16">
          <cell r="BI16">
            <v>2012</v>
          </cell>
          <cell r="BJ16" t="str">
            <v>DEC</v>
          </cell>
          <cell r="BK16">
            <v>22.749993361477031</v>
          </cell>
          <cell r="BL16">
            <v>6.9046826300117434</v>
          </cell>
          <cell r="BM16">
            <v>11.227336232714883</v>
          </cell>
          <cell r="BN16">
            <v>7.1598288306526561</v>
          </cell>
          <cell r="BO16">
            <v>5.2165710072891311</v>
          </cell>
          <cell r="BP16">
            <v>30.068584163978056</v>
          </cell>
          <cell r="BQ16">
            <v>5.4607701562423632</v>
          </cell>
          <cell r="BR16">
            <v>0.90889176308683817</v>
          </cell>
          <cell r="BS16">
            <v>16.321727947964963</v>
          </cell>
          <cell r="BT16">
            <v>15.281596943702553</v>
          </cell>
          <cell r="BU16">
            <v>6.1431816021260754</v>
          </cell>
          <cell r="BV16">
            <v>7.3748201186540081</v>
          </cell>
          <cell r="BW16">
            <v>3.1240282467043192</v>
          </cell>
          <cell r="BX16">
            <v>34.754310876781688</v>
          </cell>
          <cell r="BY16">
            <v>5.8072584699506011</v>
          </cell>
          <cell r="BZ16">
            <v>20.105633837213229</v>
          </cell>
          <cell r="CA16">
            <v>3.8427192638898537</v>
          </cell>
          <cell r="CB16">
            <v>10.501519900931733</v>
          </cell>
          <cell r="CC16">
            <v>10.094830846369089</v>
          </cell>
          <cell r="CD16">
            <v>3.2291161746338504</v>
          </cell>
          <cell r="CE16">
            <v>9.1377058297805664</v>
          </cell>
          <cell r="CF16">
            <v>6.7684698751200214</v>
          </cell>
          <cell r="CG16">
            <v>9.9871896986923545</v>
          </cell>
          <cell r="CH16">
            <v>26.989725945502403</v>
          </cell>
          <cell r="CI16">
            <v>21.70386300657135</v>
          </cell>
          <cell r="CJ16">
            <v>18.418982137912302</v>
          </cell>
          <cell r="CK16">
            <v>14.709665055947305</v>
          </cell>
          <cell r="CL16">
            <v>15.506340034352052</v>
          </cell>
          <cell r="CM16">
            <v>12.857248372722344</v>
          </cell>
          <cell r="CN16">
            <v>13.248477383429281</v>
          </cell>
          <cell r="CO16">
            <v>4.2767259828353872</v>
          </cell>
          <cell r="CP16">
            <v>7.6564589621136312</v>
          </cell>
          <cell r="CQ16">
            <v>9.5779467208471605</v>
          </cell>
          <cell r="CR16">
            <v>10.470709617968279</v>
          </cell>
          <cell r="CS16">
            <v>10.487282863010631</v>
          </cell>
          <cell r="CT16">
            <v>4.8193372805359269</v>
          </cell>
          <cell r="CU16">
            <v>11.755413479157012</v>
          </cell>
          <cell r="CV16">
            <v>20.447098115753331</v>
          </cell>
          <cell r="CW16">
            <v>14.482405035865266</v>
          </cell>
          <cell r="CX16">
            <v>0</v>
          </cell>
          <cell r="CY16">
            <v>8.6714196417291802</v>
          </cell>
          <cell r="CZ16">
            <v>46.325779491752364</v>
          </cell>
          <cell r="DA16">
            <v>3.4709257311500799</v>
          </cell>
          <cell r="DB16">
            <v>12.935098940943629</v>
          </cell>
        </row>
        <row r="17">
          <cell r="BI17">
            <v>2011</v>
          </cell>
          <cell r="BJ17" t="str">
            <v>JAN</v>
          </cell>
          <cell r="BK17">
            <v>19.884532606843734</v>
          </cell>
          <cell r="BL17">
            <v>5.7439245468443065</v>
          </cell>
          <cell r="BM17">
            <v>10.587543762904906</v>
          </cell>
          <cell r="BN17">
            <v>6.7518242536068431</v>
          </cell>
          <cell r="BO17">
            <v>4.0465561020999674</v>
          </cell>
          <cell r="BP17">
            <v>25.151705507642653</v>
          </cell>
          <cell r="BQ17">
            <v>5.0480270117637192</v>
          </cell>
          <cell r="BR17">
            <v>0.7730335322810864</v>
          </cell>
          <cell r="BS17">
            <v>12.660958267867114</v>
          </cell>
          <cell r="BT17">
            <v>12.919674947087101</v>
          </cell>
          <cell r="BU17">
            <v>4.7653389484503021</v>
          </cell>
          <cell r="BV17">
            <v>6.2349687062982309</v>
          </cell>
          <cell r="BW17">
            <v>2.8879038164330924</v>
          </cell>
          <cell r="BX17">
            <v>33.70632837958351</v>
          </cell>
          <cell r="BY17">
            <v>5.4763304419390817</v>
          </cell>
          <cell r="BZ17">
            <v>18.752521089805793</v>
          </cell>
          <cell r="CA17">
            <v>3.3774232281646519</v>
          </cell>
          <cell r="CB17">
            <v>8.1461537429589619</v>
          </cell>
          <cell r="CC17">
            <v>8.5345748655321536</v>
          </cell>
          <cell r="CD17">
            <v>2.8815648825467157</v>
          </cell>
          <cell r="CE17">
            <v>8.6169914537207095</v>
          </cell>
          <cell r="CF17">
            <v>4.5499638100895217</v>
          </cell>
          <cell r="CG17">
            <v>8.3082260457512227</v>
          </cell>
          <cell r="CH17">
            <v>25.246298005521648</v>
          </cell>
          <cell r="CI17">
            <v>16.835944371439329</v>
          </cell>
          <cell r="CJ17">
            <v>15.572146219711357</v>
          </cell>
          <cell r="CK17">
            <v>14.452691014465776</v>
          </cell>
          <cell r="CL17">
            <v>12.02845217664388</v>
          </cell>
          <cell r="CM17">
            <v>9.9735203040764109</v>
          </cell>
          <cell r="CN17">
            <v>11.200794129587202</v>
          </cell>
          <cell r="CO17">
            <v>3.3175071514736918</v>
          </cell>
          <cell r="CP17">
            <v>7.0777583654620706</v>
          </cell>
          <cell r="CQ17">
            <v>6.4385764816671252</v>
          </cell>
          <cell r="CR17">
            <v>9.6792986101816307</v>
          </cell>
          <cell r="CS17">
            <v>8.1351099035105996</v>
          </cell>
          <cell r="CT17">
            <v>4.544706180366604</v>
          </cell>
          <cell r="CU17">
            <v>9.9298084319429609</v>
          </cell>
          <cell r="CV17">
            <v>17.009701252352823</v>
          </cell>
          <cell r="CW17">
            <v>12.114211448002317</v>
          </cell>
          <cell r="CX17">
            <v>0</v>
          </cell>
          <cell r="CY17">
            <v>5.829182411965391</v>
          </cell>
          <cell r="CZ17">
            <v>44.559461211688316</v>
          </cell>
          <cell r="DA17">
            <v>2.8913863595945624</v>
          </cell>
          <cell r="DB17">
            <v>10.760557190536581</v>
          </cell>
        </row>
        <row r="18">
          <cell r="BI18">
            <v>2011</v>
          </cell>
          <cell r="BJ18" t="str">
            <v>FEB</v>
          </cell>
          <cell r="BK18">
            <v>20.739579181782371</v>
          </cell>
          <cell r="BL18">
            <v>6.0021423977532349</v>
          </cell>
          <cell r="BM18">
            <v>10.487070903717454</v>
          </cell>
          <cell r="BN18">
            <v>6.6877513106578057</v>
          </cell>
          <cell r="BO18">
            <v>4.3304325790837961</v>
          </cell>
          <cell r="BP18">
            <v>25.891265856929401</v>
          </cell>
          <cell r="BQ18">
            <v>5.1696450427580629</v>
          </cell>
          <cell r="BR18">
            <v>0.80778521743263054</v>
          </cell>
          <cell r="BS18">
            <v>13.549157550821874</v>
          </cell>
          <cell r="BT18">
            <v>13.398154112430399</v>
          </cell>
          <cell r="BU18">
            <v>5.0996399190010084</v>
          </cell>
          <cell r="BV18">
            <v>6.4658802915160729</v>
          </cell>
          <cell r="BW18">
            <v>2.9574797467989913</v>
          </cell>
          <cell r="BX18">
            <v>35.405788122735309</v>
          </cell>
          <cell r="BY18">
            <v>5.4243615821470028</v>
          </cell>
          <cell r="BZ18">
            <v>18.74835936929702</v>
          </cell>
          <cell r="CA18">
            <v>3.5025058369641582</v>
          </cell>
          <cell r="CB18">
            <v>8.7176276993733435</v>
          </cell>
          <cell r="CC18">
            <v>8.8506521875192981</v>
          </cell>
          <cell r="CD18">
            <v>3.0975260199818826</v>
          </cell>
          <cell r="CE18">
            <v>8.5352185904072648</v>
          </cell>
          <cell r="CF18">
            <v>4.6540714898099171</v>
          </cell>
          <cell r="CG18">
            <v>8.6817219468382412</v>
          </cell>
          <cell r="CH18">
            <v>25.401555696946254</v>
          </cell>
          <cell r="CI18">
            <v>18.017029831339336</v>
          </cell>
          <cell r="CJ18">
            <v>16.14885945408659</v>
          </cell>
          <cell r="CK18">
            <v>14.404897008751533</v>
          </cell>
          <cell r="CL18">
            <v>12.872279505690949</v>
          </cell>
          <cell r="CM18">
            <v>10.673188796397231</v>
          </cell>
          <cell r="CN18">
            <v>11.615614676408722</v>
          </cell>
          <cell r="CO18">
            <v>3.5502389408686992</v>
          </cell>
          <cell r="CP18">
            <v>7.2482770719300262</v>
          </cell>
          <cell r="CQ18">
            <v>6.5858974904018037</v>
          </cell>
          <cell r="CR18">
            <v>9.9124941211472706</v>
          </cell>
          <cell r="CS18">
            <v>8.7058091057498572</v>
          </cell>
          <cell r="CT18">
            <v>4.501578176900102</v>
          </cell>
          <cell r="CU18">
            <v>11.143287256710954</v>
          </cell>
          <cell r="CV18">
            <v>17.774371551582036</v>
          </cell>
          <cell r="CW18">
            <v>12.470417529021185</v>
          </cell>
          <cell r="CX18">
            <v>0</v>
          </cell>
          <cell r="CY18">
            <v>5.9625598806456788</v>
          </cell>
          <cell r="CZ18">
            <v>44.187173479851374</v>
          </cell>
          <cell r="DA18">
            <v>3.021368493905864</v>
          </cell>
          <cell r="DB18">
            <v>11.244297519933756</v>
          </cell>
        </row>
        <row r="19">
          <cell r="BI19">
            <v>2011</v>
          </cell>
          <cell r="BJ19" t="str">
            <v>MAR</v>
          </cell>
          <cell r="BK19">
            <v>23.314786658784421</v>
          </cell>
          <cell r="BL19">
            <v>6.5478601593422612</v>
          </cell>
          <cell r="BM19">
            <v>11.538369854263495</v>
          </cell>
          <cell r="BN19">
            <v>7.3581793070886468</v>
          </cell>
          <cell r="BO19">
            <v>5.0049722635481828</v>
          </cell>
          <cell r="BP19">
            <v>29.872843799238684</v>
          </cell>
          <cell r="BQ19">
            <v>5.5598924486675321</v>
          </cell>
          <cell r="BR19">
            <v>0.88122944975658413</v>
          </cell>
          <cell r="BS19">
            <v>15.65967290747091</v>
          </cell>
          <cell r="BT19">
            <v>14.004223271433171</v>
          </cell>
          <cell r="BU19">
            <v>5.8939969350783068</v>
          </cell>
          <cell r="BV19">
            <v>6.7583661517030409</v>
          </cell>
          <cell r="BW19">
            <v>3.1807346878388785</v>
          </cell>
          <cell r="BX19">
            <v>39.940483210025228</v>
          </cell>
          <cell r="BY19">
            <v>5.9681383612924499</v>
          </cell>
          <cell r="BZ19">
            <v>19.260697935430869</v>
          </cell>
          <cell r="CA19">
            <v>3.6609426446914068</v>
          </cell>
          <cell r="CB19">
            <v>10.07554881469467</v>
          </cell>
          <cell r="CC19">
            <v>9.2510138554701982</v>
          </cell>
          <cell r="CD19">
            <v>3.5187309149169872</v>
          </cell>
          <cell r="CE19">
            <v>9.390849912933696</v>
          </cell>
          <cell r="CF19">
            <v>5.0829473767221565</v>
          </cell>
          <cell r="CG19">
            <v>9.4710684090848503</v>
          </cell>
          <cell r="CH19">
            <v>25.941403266728855</v>
          </cell>
          <cell r="CI19">
            <v>20.823493480286935</v>
          </cell>
          <cell r="CJ19">
            <v>16.879357520168085</v>
          </cell>
          <cell r="CK19">
            <v>14.841784483486474</v>
          </cell>
          <cell r="CL19">
            <v>14.877359413422298</v>
          </cell>
          <cell r="CM19">
            <v>12.335722335823407</v>
          </cell>
          <cell r="CN19">
            <v>12.141050177385674</v>
          </cell>
          <cell r="CO19">
            <v>4.1032499879667741</v>
          </cell>
          <cell r="CP19">
            <v>7.7954367514125229</v>
          </cell>
          <cell r="CQ19">
            <v>7.1927924711715407</v>
          </cell>
          <cell r="CR19">
            <v>10.660770856759815</v>
          </cell>
          <cell r="CS19">
            <v>10.061889270942528</v>
          </cell>
          <cell r="CT19">
            <v>4.952848551309267</v>
          </cell>
          <cell r="CU19">
            <v>13.407461161460988</v>
          </cell>
          <cell r="CV19">
            <v>19.390426222396233</v>
          </cell>
          <cell r="CW19">
            <v>14.38812752587131</v>
          </cell>
          <cell r="CX19">
            <v>0</v>
          </cell>
          <cell r="CY19">
            <v>6.512013872205161</v>
          </cell>
          <cell r="CZ19">
            <v>45.751300054686389</v>
          </cell>
          <cell r="DA19">
            <v>3.2960728148241931</v>
          </cell>
          <cell r="DB19">
            <v>12.266634623351402</v>
          </cell>
        </row>
        <row r="20">
          <cell r="BI20">
            <v>2011</v>
          </cell>
          <cell r="BJ20" t="str">
            <v>APR</v>
          </cell>
          <cell r="BK20">
            <v>25.529530266730461</v>
          </cell>
          <cell r="BL20">
            <v>6.8406425318498769</v>
          </cell>
          <cell r="BM20">
            <v>12.376211884555458</v>
          </cell>
          <cell r="BN20">
            <v>7.8924828497702366</v>
          </cell>
          <cell r="BO20">
            <v>7.5409970362500669</v>
          </cell>
          <cell r="BP20">
            <v>39.183274335895852</v>
          </cell>
          <cell r="BQ20">
            <v>6.5599605483847139</v>
          </cell>
          <cell r="BR20">
            <v>0.92063292550968123</v>
          </cell>
          <cell r="BS20">
            <v>23.594445836182558</v>
          </cell>
          <cell r="BT20">
            <v>16.780769571370975</v>
          </cell>
          <cell r="BU20">
            <v>8.8804914550281406</v>
          </cell>
          <cell r="BV20">
            <v>8.0983131211586059</v>
          </cell>
          <cell r="BW20">
            <v>3.7528592971438464</v>
          </cell>
          <cell r="BX20">
            <v>40.997749742859057</v>
          </cell>
          <cell r="BY20">
            <v>6.4015060921631104</v>
          </cell>
          <cell r="BZ20">
            <v>21.396934792194696</v>
          </cell>
          <cell r="CA20">
            <v>4.3867791696729306</v>
          </cell>
          <cell r="CB20">
            <v>15.180840122446753</v>
          </cell>
          <cell r="CC20">
            <v>11.085165439119613</v>
          </cell>
          <cell r="CD20">
            <v>4.6767212173329771</v>
          </cell>
          <cell r="CE20">
            <v>10.072752890269109</v>
          </cell>
          <cell r="CF20">
            <v>7.2687945695872935</v>
          </cell>
          <cell r="CG20">
            <v>9.8945597194539978</v>
          </cell>
          <cell r="CH20">
            <v>27.002999047916202</v>
          </cell>
          <cell r="CI20">
            <v>31.374779789067787</v>
          </cell>
          <cell r="CJ20">
            <v>20.225942101088854</v>
          </cell>
          <cell r="CK20">
            <v>15.695676741836067</v>
          </cell>
          <cell r="CL20">
            <v>22.41573326208794</v>
          </cell>
          <cell r="CM20">
            <v>18.586245972220564</v>
          </cell>
          <cell r="CN20">
            <v>14.548194600464383</v>
          </cell>
          <cell r="CO20">
            <v>6.1823711239339394</v>
          </cell>
          <cell r="CP20">
            <v>9.1976163242060505</v>
          </cell>
          <cell r="CQ20">
            <v>10.285947695239722</v>
          </cell>
          <cell r="CR20">
            <v>12.578343354910425</v>
          </cell>
          <cell r="CS20">
            <v>15.16025927333763</v>
          </cell>
          <cell r="CT20">
            <v>5.3124924818099188</v>
          </cell>
          <cell r="CU20">
            <v>14.392730479708545</v>
          </cell>
          <cell r="CV20">
            <v>20.257453748209691</v>
          </cell>
          <cell r="CW20">
            <v>18.872456596865341</v>
          </cell>
          <cell r="CX20">
            <v>0</v>
          </cell>
          <cell r="CY20">
            <v>9.3124102146197369</v>
          </cell>
          <cell r="CZ20">
            <v>50.101919027748373</v>
          </cell>
          <cell r="DA20">
            <v>3.4434540959142002</v>
          </cell>
          <cell r="DB20">
            <v>12.815127459226145</v>
          </cell>
        </row>
        <row r="21">
          <cell r="BI21">
            <v>2011</v>
          </cell>
          <cell r="BJ21" t="str">
            <v>MAY</v>
          </cell>
          <cell r="BK21">
            <v>26.69713264045857</v>
          </cell>
          <cell r="BL21">
            <v>7.1093521649458271</v>
          </cell>
          <cell r="BM21">
            <v>13.76959329296238</v>
          </cell>
          <cell r="BN21">
            <v>8.7810615983907265</v>
          </cell>
          <cell r="BO21">
            <v>8.2834734236871874</v>
          </cell>
          <cell r="BP21">
            <v>40.525374930224771</v>
          </cell>
          <cell r="BQ21">
            <v>6.7835514484177493</v>
          </cell>
          <cell r="BR21">
            <v>0.95679662423797296</v>
          </cell>
          <cell r="BS21">
            <v>25.917523119440716</v>
          </cell>
          <cell r="BT21">
            <v>17.993525600376408</v>
          </cell>
          <cell r="BU21">
            <v>9.7548526545485572</v>
          </cell>
          <cell r="BV21">
            <v>8.6835829456852824</v>
          </cell>
          <cell r="BW21">
            <v>3.8807724426203616</v>
          </cell>
          <cell r="BX21">
            <v>42.328302665846863</v>
          </cell>
          <cell r="BY21">
            <v>7.1222225486868451</v>
          </cell>
          <cell r="BZ21">
            <v>23.060076527945043</v>
          </cell>
          <cell r="CA21">
            <v>4.7038142653107791</v>
          </cell>
          <cell r="CB21">
            <v>16.675525145951248</v>
          </cell>
          <cell r="CC21">
            <v>11.886296827143116</v>
          </cell>
          <cell r="CD21">
            <v>5.4009756137591252</v>
          </cell>
          <cell r="CE21">
            <v>11.206798326764332</v>
          </cell>
          <cell r="CF21">
            <v>7.8561020220875708</v>
          </cell>
          <cell r="CG21">
            <v>10.28323132442112</v>
          </cell>
          <cell r="CH21">
            <v>26.937106209986428</v>
          </cell>
          <cell r="CI21">
            <v>34.463898249457237</v>
          </cell>
          <cell r="CJ21">
            <v>21.68768276328462</v>
          </cell>
          <cell r="CK21">
            <v>16.346866425493591</v>
          </cell>
          <cell r="CL21">
            <v>24.62275609662619</v>
          </cell>
          <cell r="CM21">
            <v>20.416222658212522</v>
          </cell>
          <cell r="CN21">
            <v>15.599601130887052</v>
          </cell>
          <cell r="CO21">
            <v>6.791079038262553</v>
          </cell>
          <cell r="CP21">
            <v>9.5111095680936462</v>
          </cell>
          <cell r="CQ21">
            <v>11.117036492647481</v>
          </cell>
          <cell r="CR21">
            <v>13.007065919765099</v>
          </cell>
          <cell r="CS21">
            <v>16.652917934224096</v>
          </cell>
          <cell r="CT21">
            <v>5.9106018488362722</v>
          </cell>
          <cell r="CU21">
            <v>16.621642112899735</v>
          </cell>
          <cell r="CV21">
            <v>21.053193759297152</v>
          </cell>
          <cell r="CW21">
            <v>19.518873611379512</v>
          </cell>
          <cell r="CX21">
            <v>0</v>
          </cell>
          <cell r="CY21">
            <v>10.064838676784461</v>
          </cell>
          <cell r="CZ21">
            <v>50.533026972697613</v>
          </cell>
          <cell r="DA21">
            <v>3.5787176011167783</v>
          </cell>
          <cell r="DB21">
            <v>13.31852289051983</v>
          </cell>
        </row>
        <row r="22">
          <cell r="BI22">
            <v>2011</v>
          </cell>
          <cell r="BJ22" t="str">
            <v>JUN</v>
          </cell>
          <cell r="BK22">
            <v>26.426814459063831</v>
          </cell>
          <cell r="BL22">
            <v>7.8015813682922692</v>
          </cell>
          <cell r="BM22">
            <v>12.998967524835912</v>
          </cell>
          <cell r="BN22">
            <v>8.2896228031225867</v>
          </cell>
          <cell r="BO22">
            <v>7.7805065984522574</v>
          </cell>
          <cell r="BP22">
            <v>37.553963910447571</v>
          </cell>
          <cell r="BQ22">
            <v>6.476322479107778</v>
          </cell>
          <cell r="BR22">
            <v>1.0499587787626201</v>
          </cell>
          <cell r="BS22">
            <v>24.34382889063307</v>
          </cell>
          <cell r="BT22">
            <v>17.400378694948792</v>
          </cell>
          <cell r="BU22">
            <v>9.1625446915311688</v>
          </cell>
          <cell r="BV22">
            <v>8.397333298637264</v>
          </cell>
          <cell r="BW22">
            <v>3.7050111578805089</v>
          </cell>
          <cell r="BX22">
            <v>47.6986419717147</v>
          </cell>
          <cell r="BY22">
            <v>6.7236219433113282</v>
          </cell>
          <cell r="BZ22">
            <v>22.583900651763027</v>
          </cell>
          <cell r="CA22">
            <v>4.5487555549090226</v>
          </cell>
          <cell r="CB22">
            <v>15.662998695658009</v>
          </cell>
          <cell r="CC22">
            <v>11.494471437467036</v>
          </cell>
          <cell r="CD22">
            <v>5.6036027727350124</v>
          </cell>
          <cell r="CE22">
            <v>10.579601329361717</v>
          </cell>
          <cell r="CF22">
            <v>7.2248266272387873</v>
          </cell>
          <cell r="CG22">
            <v>11.284497383884283</v>
          </cell>
          <cell r="CH22">
            <v>26.865162854325852</v>
          </cell>
          <cell r="CI22">
            <v>32.371273984112122</v>
          </cell>
          <cell r="CJ22">
            <v>20.972759951455625</v>
          </cell>
          <cell r="CK22">
            <v>16.172112618727009</v>
          </cell>
          <cell r="CL22">
            <v>23.127679233454284</v>
          </cell>
          <cell r="CM22">
            <v>19.176563620455898</v>
          </cell>
          <cell r="CN22">
            <v>15.085368659597645</v>
          </cell>
          <cell r="CO22">
            <v>6.3787293765823447</v>
          </cell>
          <cell r="CP22">
            <v>9.0803487178488709</v>
          </cell>
          <cell r="CQ22">
            <v>10.223729407058039</v>
          </cell>
          <cell r="CR22">
            <v>12.417972214695849</v>
          </cell>
          <cell r="CS22">
            <v>15.641764178322237</v>
          </cell>
          <cell r="CT22">
            <v>5.5798105180438684</v>
          </cell>
          <cell r="CU22">
            <v>17.43265921434994</v>
          </cell>
          <cell r="CV22">
            <v>23.10311831019435</v>
          </cell>
          <cell r="CW22">
            <v>18.087706194857116</v>
          </cell>
          <cell r="CX22">
            <v>0</v>
          </cell>
          <cell r="CY22">
            <v>9.2560807212598384</v>
          </cell>
          <cell r="CZ22">
            <v>50.365197217731165</v>
          </cell>
          <cell r="DA22">
            <v>3.9271730969969489</v>
          </cell>
          <cell r="DB22">
            <v>14.615331696210236</v>
          </cell>
        </row>
        <row r="23">
          <cell r="BI23">
            <v>2011</v>
          </cell>
          <cell r="BJ23" t="str">
            <v>JUL</v>
          </cell>
          <cell r="BK23">
            <v>28.255774674989404</v>
          </cell>
          <cell r="BL23">
            <v>8.1315389467729364</v>
          </cell>
          <cell r="BM23">
            <v>12.820379497417404</v>
          </cell>
          <cell r="BN23">
            <v>8.17573472842553</v>
          </cell>
          <cell r="BO23">
            <v>7.9488507085249447</v>
          </cell>
          <cell r="BP23">
            <v>37.14001416935335</v>
          </cell>
          <cell r="BQ23">
            <v>6.6417294753582805</v>
          </cell>
          <cell r="BR23">
            <v>1.0943653983683663</v>
          </cell>
          <cell r="BS23">
            <v>24.87054783348065</v>
          </cell>
          <cell r="BT23">
            <v>17.783751978124258</v>
          </cell>
          <cell r="BU23">
            <v>9.3607914782383332</v>
          </cell>
          <cell r="BV23">
            <v>8.5823472740831992</v>
          </cell>
          <cell r="BW23">
            <v>3.7996381269168062</v>
          </cell>
          <cell r="BX23">
            <v>56.565069558875301</v>
          </cell>
          <cell r="BY23">
            <v>6.6312485776828973</v>
          </cell>
          <cell r="BZ23">
            <v>23.008505576741609</v>
          </cell>
          <cell r="CA23">
            <v>4.6489758651689552</v>
          </cell>
          <cell r="CB23">
            <v>16.00189354050201</v>
          </cell>
          <cell r="CC23">
            <v>11.747723009205963</v>
          </cell>
          <cell r="CD23">
            <v>5.8231139285706028</v>
          </cell>
          <cell r="CE23">
            <v>10.434252083071577</v>
          </cell>
          <cell r="CF23">
            <v>6.7370070803666948</v>
          </cell>
          <cell r="CG23">
            <v>11.761760294489918</v>
          </cell>
          <cell r="CH23">
            <v>26.819803834806184</v>
          </cell>
          <cell r="CI23">
            <v>33.071679959201006</v>
          </cell>
          <cell r="CJ23">
            <v>21.434841609607957</v>
          </cell>
          <cell r="CK23">
            <v>15.575517716987568</v>
          </cell>
          <cell r="CL23">
            <v>23.628084769949414</v>
          </cell>
          <cell r="CM23">
            <v>19.591480245239701</v>
          </cell>
          <cell r="CN23">
            <v>15.417736558729695</v>
          </cell>
          <cell r="CO23">
            <v>6.5167437213692097</v>
          </cell>
          <cell r="CP23">
            <v>9.3122632358753705</v>
          </cell>
          <cell r="CQ23">
            <v>9.5334242545591721</v>
          </cell>
          <cell r="CR23">
            <v>12.735130523316393</v>
          </cell>
          <cell r="CS23">
            <v>15.980199579314032</v>
          </cell>
          <cell r="CT23">
            <v>5.5031515563315168</v>
          </cell>
          <cell r="CU23">
            <v>20.880714899361429</v>
          </cell>
          <cell r="CV23">
            <v>24.080234181082552</v>
          </cell>
          <cell r="CW23">
            <v>17.888329071467314</v>
          </cell>
          <cell r="CX23">
            <v>0</v>
          </cell>
          <cell r="CY23">
            <v>8.6311111079776204</v>
          </cell>
          <cell r="CZ23">
            <v>51.676259533281282</v>
          </cell>
          <cell r="DA23">
            <v>4.0932676955389846</v>
          </cell>
          <cell r="DB23">
            <v>15.233467844193383</v>
          </cell>
        </row>
        <row r="24">
          <cell r="BI24">
            <v>2011</v>
          </cell>
          <cell r="BJ24" t="str">
            <v>AUG</v>
          </cell>
          <cell r="BK24">
            <v>28.958135071396644</v>
          </cell>
          <cell r="BL24">
            <v>8.3375181617856882</v>
          </cell>
          <cell r="BM24">
            <v>12.983532012851599</v>
          </cell>
          <cell r="BN24">
            <v>8.2797793619509292</v>
          </cell>
          <cell r="BO24">
            <v>8.2831396766645824</v>
          </cell>
          <cell r="BP24">
            <v>40.402581247818915</v>
          </cell>
          <cell r="BQ24">
            <v>6.9040235402525356</v>
          </cell>
          <cell r="BR24">
            <v>1.1220866608708955</v>
          </cell>
          <cell r="BS24">
            <v>25.916478884041869</v>
          </cell>
          <cell r="BT24">
            <v>18.76658938004552</v>
          </cell>
          <cell r="BU24">
            <v>9.7544596246125774</v>
          </cell>
          <cell r="BV24">
            <v>9.056659551246188</v>
          </cell>
          <cell r="BW24">
            <v>3.9496927976368061</v>
          </cell>
          <cell r="BX24">
            <v>54.803673491922254</v>
          </cell>
          <cell r="BY24">
            <v>6.7156380363675119</v>
          </cell>
          <cell r="BZ24">
            <v>23.442401207702744</v>
          </cell>
          <cell r="CA24">
            <v>4.9059063130596954</v>
          </cell>
          <cell r="CB24">
            <v>16.674853277209337</v>
          </cell>
          <cell r="CC24">
            <v>12.396973042329538</v>
          </cell>
          <cell r="CD24">
            <v>6.4201739821845996</v>
          </cell>
          <cell r="CE24">
            <v>10.567038672920226</v>
          </cell>
          <cell r="CF24">
            <v>6.8265634226293237</v>
          </cell>
          <cell r="CG24">
            <v>12.059696290183409</v>
          </cell>
          <cell r="CH24">
            <v>27.505780501108344</v>
          </cell>
          <cell r="CI24">
            <v>34.462509674539469</v>
          </cell>
          <cell r="CJ24">
            <v>22.619460247120177</v>
          </cell>
          <cell r="CK24">
            <v>15.457568972337473</v>
          </cell>
          <cell r="CL24">
            <v>24.621764028309524</v>
          </cell>
          <cell r="CM24">
            <v>20.415400074113254</v>
          </cell>
          <cell r="CN24">
            <v>16.269813677299958</v>
          </cell>
          <cell r="CO24">
            <v>6.7908054208688142</v>
          </cell>
          <cell r="CP24">
            <v>9.6800215714964271</v>
          </cell>
          <cell r="CQ24">
            <v>9.6601539128913227</v>
          </cell>
          <cell r="CR24">
            <v>13.238064158947401</v>
          </cell>
          <cell r="CS24">
            <v>16.652246976342788</v>
          </cell>
          <cell r="CT24">
            <v>5.5731848201215586</v>
          </cell>
          <cell r="CU24">
            <v>21.990604068356543</v>
          </cell>
          <cell r="CV24">
            <v>24.690208229833932</v>
          </cell>
          <cell r="CW24">
            <v>19.459730559124413</v>
          </cell>
          <cell r="CX24">
            <v>0</v>
          </cell>
          <cell r="CY24">
            <v>8.7458461425815557</v>
          </cell>
          <cell r="CZ24">
            <v>51.62654001537485</v>
          </cell>
          <cell r="DA24">
            <v>4.1969538578119678</v>
          </cell>
          <cell r="DB24">
            <v>15.619345323107035</v>
          </cell>
        </row>
        <row r="25">
          <cell r="BI25">
            <v>2011</v>
          </cell>
          <cell r="BJ25" t="str">
            <v>SEP</v>
          </cell>
          <cell r="BK25">
            <v>28.906132673530173</v>
          </cell>
          <cell r="BL25">
            <v>8.9091229544713553</v>
          </cell>
          <cell r="BM25">
            <v>13.209737261432229</v>
          </cell>
          <cell r="BN25">
            <v>8.4240336023925106</v>
          </cell>
          <cell r="BO25">
            <v>7.4122772301228261</v>
          </cell>
          <cell r="BP25">
            <v>51.271382691432798</v>
          </cell>
          <cell r="BQ25">
            <v>7.4149522603454372</v>
          </cell>
          <cell r="BR25">
            <v>1.1990148427010978</v>
          </cell>
          <cell r="BS25">
            <v>23.191704331430106</v>
          </cell>
          <cell r="BT25">
            <v>18.945466067979826</v>
          </cell>
          <cell r="BU25">
            <v>8.728907369672994</v>
          </cell>
          <cell r="BV25">
            <v>9.1429845211950767</v>
          </cell>
          <cell r="BW25">
            <v>4.2419877867965488</v>
          </cell>
          <cell r="BX25">
            <v>58.767805632435511</v>
          </cell>
          <cell r="BY25">
            <v>6.8326410652729272</v>
          </cell>
          <cell r="BZ25">
            <v>24.451814234196899</v>
          </cell>
          <cell r="CA25">
            <v>4.9526677279777012</v>
          </cell>
          <cell r="CB25">
            <v>14.921713273832886</v>
          </cell>
          <cell r="CC25">
            <v>12.515136733840833</v>
          </cell>
          <cell r="CD25">
            <v>6.2803295299271893</v>
          </cell>
          <cell r="CE25">
            <v>10.751142629178277</v>
          </cell>
          <cell r="CF25">
            <v>6.8976923753261854</v>
          </cell>
          <cell r="CG25">
            <v>12.88648671678753</v>
          </cell>
          <cell r="CH25">
            <v>27.821013720067608</v>
          </cell>
          <cell r="CI25">
            <v>30.839233156133158</v>
          </cell>
          <cell r="CJ25">
            <v>22.835061177578478</v>
          </cell>
          <cell r="CK25">
            <v>15.923746854386373</v>
          </cell>
          <cell r="CL25">
            <v>22.033111597362989</v>
          </cell>
          <cell r="CM25">
            <v>18.268991109676936</v>
          </cell>
          <cell r="CN25">
            <v>16.424891956307771</v>
          </cell>
          <cell r="CO25">
            <v>6.0768421589106136</v>
          </cell>
          <cell r="CP25">
            <v>10.396386601708281</v>
          </cell>
          <cell r="CQ25">
            <v>9.7608072853388315</v>
          </cell>
          <cell r="CR25">
            <v>14.217740305444334</v>
          </cell>
          <cell r="CS25">
            <v>14.901483726135833</v>
          </cell>
          <cell r="CT25">
            <v>5.6702834876007566</v>
          </cell>
          <cell r="CU25">
            <v>21.087894210907184</v>
          </cell>
          <cell r="CV25">
            <v>26.382923146038387</v>
          </cell>
          <cell r="CW25">
            <v>24.694642316272763</v>
          </cell>
          <cell r="CX25">
            <v>0</v>
          </cell>
          <cell r="CY25">
            <v>8.8369729421228271</v>
          </cell>
          <cell r="CZ25">
            <v>51.826805442204304</v>
          </cell>
          <cell r="DA25">
            <v>4.4846892358050896</v>
          </cell>
          <cell r="DB25">
            <v>16.690178690070077</v>
          </cell>
        </row>
        <row r="26">
          <cell r="BI26">
            <v>2011</v>
          </cell>
          <cell r="BJ26" t="str">
            <v>OCT</v>
          </cell>
          <cell r="BK26">
            <v>26.071765245894305</v>
          </cell>
          <cell r="BL26">
            <v>8.8237925034191473</v>
          </cell>
          <cell r="BM26">
            <v>15.277831717502131</v>
          </cell>
          <cell r="BN26">
            <v>9.7428862673671386</v>
          </cell>
          <cell r="BO26">
            <v>6.4887094648101771</v>
          </cell>
          <cell r="BP26">
            <v>61.886198711685992</v>
          </cell>
          <cell r="BQ26">
            <v>8.4099046819783467</v>
          </cell>
          <cell r="BR26">
            <v>1.1875308304286407</v>
          </cell>
          <cell r="BS26">
            <v>20.302024159171406</v>
          </cell>
          <cell r="BT26">
            <v>22.726130937838064</v>
          </cell>
          <cell r="BU26">
            <v>7.6412878402431152</v>
          </cell>
          <cell r="BV26">
            <v>10.967513950078413</v>
          </cell>
          <cell r="BW26">
            <v>4.811185790077265</v>
          </cell>
          <cell r="BX26">
            <v>52.394611173931871</v>
          </cell>
          <cell r="BY26">
            <v>7.9023479661560128</v>
          </cell>
          <cell r="BZ26">
            <v>29.584475790904737</v>
          </cell>
          <cell r="CA26">
            <v>5.9409979608713854</v>
          </cell>
          <cell r="CB26">
            <v>13.062471780956134</v>
          </cell>
          <cell r="CC26">
            <v>15.012596422682876</v>
          </cell>
          <cell r="CD26">
            <v>4.3634748395954004</v>
          </cell>
          <cell r="CE26">
            <v>12.434323606042742</v>
          </cell>
          <cell r="CF26">
            <v>13.751566932926821</v>
          </cell>
          <cell r="CG26">
            <v>12.763061579471417</v>
          </cell>
          <cell r="CH26">
            <v>28.364990702113026</v>
          </cell>
          <cell r="CI26">
            <v>26.996672932641136</v>
          </cell>
          <cell r="CJ26">
            <v>27.391914689936549</v>
          </cell>
          <cell r="CK26">
            <v>16.314264047019492</v>
          </cell>
          <cell r="CL26">
            <v>19.287791770661972</v>
          </cell>
          <cell r="CM26">
            <v>15.992679691491976</v>
          </cell>
          <cell r="CN26">
            <v>19.702563341514889</v>
          </cell>
          <cell r="CO26">
            <v>5.319669247183219</v>
          </cell>
          <cell r="CP26">
            <v>11.791393563643824</v>
          </cell>
          <cell r="CQ26">
            <v>19.459608721299237</v>
          </cell>
          <cell r="CR26">
            <v>16.125503787982339</v>
          </cell>
          <cell r="CS26">
            <v>13.044762829504988</v>
          </cell>
          <cell r="CT26">
            <v>6.5580136228010701</v>
          </cell>
          <cell r="CU26">
            <v>16.411561178874432</v>
          </cell>
          <cell r="CV26">
            <v>26.130230850328481</v>
          </cell>
          <cell r="CW26">
            <v>29.807223079907896</v>
          </cell>
          <cell r="CX26">
            <v>0</v>
          </cell>
          <cell r="CY26">
            <v>17.617808722923602</v>
          </cell>
          <cell r="CZ26">
            <v>53.335693017015288</v>
          </cell>
          <cell r="DA26">
            <v>4.4417354504239848</v>
          </cell>
          <cell r="DB26">
            <v>16.530322272884717</v>
          </cell>
        </row>
        <row r="27">
          <cell r="BI27">
            <v>2011</v>
          </cell>
          <cell r="BJ27" t="str">
            <v>NOV</v>
          </cell>
          <cell r="BK27">
            <v>23.750758016730657</v>
          </cell>
          <cell r="BL27">
            <v>7.9452903380266902</v>
          </cell>
          <cell r="BM27">
            <v>11.805491028787067</v>
          </cell>
          <cell r="BN27">
            <v>7.5285262038938559</v>
          </cell>
          <cell r="BO27">
            <v>5.786837459970676</v>
          </cell>
          <cell r="BP27">
            <v>36.621314956234073</v>
          </cell>
          <cell r="BQ27">
            <v>6.6292169994174532</v>
          </cell>
          <cell r="BR27">
            <v>1.0692995363906619</v>
          </cell>
          <cell r="BS27">
            <v>18.105990806749688</v>
          </cell>
          <cell r="BT27">
            <v>16.586261619760517</v>
          </cell>
          <cell r="BU27">
            <v>6.8147435104232814</v>
          </cell>
          <cell r="BV27">
            <v>8.004444583723707</v>
          </cell>
          <cell r="BW27">
            <v>3.7924799189796579</v>
          </cell>
          <cell r="BX27">
            <v>38.66690857838077</v>
          </cell>
          <cell r="BY27">
            <v>6.1063048569866893</v>
          </cell>
          <cell r="BZ27">
            <v>22.246117437218089</v>
          </cell>
          <cell r="CA27">
            <v>4.3359314760179126</v>
          </cell>
          <cell r="CB27">
            <v>11.649527757683041</v>
          </cell>
          <cell r="CC27">
            <v>10.956675931313919</v>
          </cell>
          <cell r="CD27">
            <v>4.008307559295706</v>
          </cell>
          <cell r="CE27">
            <v>9.6082545281610816</v>
          </cell>
          <cell r="CF27">
            <v>7.3633364889944701</v>
          </cell>
          <cell r="CG27">
            <v>11.492363381360095</v>
          </cell>
          <cell r="CH27">
            <v>27.279006900891698</v>
          </cell>
          <cell r="CI27">
            <v>24.076491491633522</v>
          </cell>
          <cell r="CJ27">
            <v>19.991500733501855</v>
          </cell>
          <cell r="CK27">
            <v>15.322341747191485</v>
          </cell>
          <cell r="CL27">
            <v>17.201466107227848</v>
          </cell>
          <cell r="CM27">
            <v>14.262780361170854</v>
          </cell>
          <cell r="CN27">
            <v>14.379564698281921</v>
          </cell>
          <cell r="CO27">
            <v>4.7442502151164545</v>
          </cell>
          <cell r="CP27">
            <v>9.2947196924164182</v>
          </cell>
          <cell r="CQ27">
            <v>10.419732359081861</v>
          </cell>
          <cell r="CR27">
            <v>12.711138577413221</v>
          </cell>
          <cell r="CS27">
            <v>11.63373435158433</v>
          </cell>
          <cell r="CT27">
            <v>5.0675103916709059</v>
          </cell>
          <cell r="CU27">
            <v>17.047897635764965</v>
          </cell>
          <cell r="CV27">
            <v>23.528689123760991</v>
          </cell>
          <cell r="CW27">
            <v>17.63849981262322</v>
          </cell>
          <cell r="CX27">
            <v>0</v>
          </cell>
          <cell r="CY27">
            <v>9.4335325173026074</v>
          </cell>
          <cell r="CZ27">
            <v>49.149561097480088</v>
          </cell>
          <cell r="DA27">
            <v>3.9995135588976503</v>
          </cell>
          <cell r="DB27">
            <v>14.884553301579325</v>
          </cell>
        </row>
        <row r="28">
          <cell r="BI28">
            <v>2011</v>
          </cell>
          <cell r="BJ28" t="str">
            <v>DEC</v>
          </cell>
          <cell r="BK28">
            <v>22.769459984433237</v>
          </cell>
          <cell r="BL28">
            <v>6.9089679647826605</v>
          </cell>
          <cell r="BM28">
            <v>11.220891606560503</v>
          </cell>
          <cell r="BN28">
            <v>7.1557190027124848</v>
          </cell>
          <cell r="BO28">
            <v>5.2116724567853359</v>
          </cell>
          <cell r="BP28">
            <v>30.009216725201139</v>
          </cell>
          <cell r="BQ28">
            <v>5.4545560039175465</v>
          </cell>
          <cell r="BR28">
            <v>0.92982835458154833</v>
          </cell>
          <cell r="BS28">
            <v>16.306401249919332</v>
          </cell>
          <cell r="BT28">
            <v>15.309661078878959</v>
          </cell>
          <cell r="BU28">
            <v>6.1374129304660991</v>
          </cell>
          <cell r="BV28">
            <v>7.3883637260056485</v>
          </cell>
          <cell r="BW28">
            <v>3.1204732193296816</v>
          </cell>
          <cell r="BX28">
            <v>34.723727389044981</v>
          </cell>
          <cell r="BY28">
            <v>5.8039250336799713</v>
          </cell>
          <cell r="BZ28">
            <v>20.092568773466116</v>
          </cell>
          <cell r="CA28">
            <v>4.0022063368391567</v>
          </cell>
          <cell r="CB28">
            <v>10.491658590594074</v>
          </cell>
          <cell r="CC28">
            <v>10.113369661291317</v>
          </cell>
          <cell r="CD28">
            <v>3.2366546012227704</v>
          </cell>
          <cell r="CE28">
            <v>9.1324606766328387</v>
          </cell>
          <cell r="CF28">
            <v>6.764684128331937</v>
          </cell>
          <cell r="CG28">
            <v>9.9933881662502291</v>
          </cell>
          <cell r="CH28">
            <v>26.998165509587928</v>
          </cell>
          <cell r="CI28">
            <v>21.683482287337089</v>
          </cell>
          <cell r="CJ28">
            <v>18.452807974729911</v>
          </cell>
          <cell r="CK28">
            <v>14.707080546930472</v>
          </cell>
          <cell r="CL28">
            <v>15.491779015306943</v>
          </cell>
          <cell r="CM28">
            <v>12.845174947400302</v>
          </cell>
          <cell r="CN28">
            <v>13.272807763398056</v>
          </cell>
          <cell r="CO28">
            <v>4.2727099811000437</v>
          </cell>
          <cell r="CP28">
            <v>7.647746197998317</v>
          </cell>
          <cell r="CQ28">
            <v>9.5725895748889336</v>
          </cell>
          <cell r="CR28">
            <v>10.45879434179783</v>
          </cell>
          <cell r="CS28">
            <v>10.477434921771016</v>
          </cell>
          <cell r="CT28">
            <v>4.8165709229208034</v>
          </cell>
          <cell r="CU28">
            <v>12.963505493862943</v>
          </cell>
          <cell r="CV28">
            <v>20.459788439873218</v>
          </cell>
          <cell r="CW28">
            <v>14.45381096274162</v>
          </cell>
          <cell r="CX28">
            <v>0</v>
          </cell>
          <cell r="CY28">
            <v>8.6665695353295806</v>
          </cell>
          <cell r="CZ28">
            <v>46.283279588929339</v>
          </cell>
          <cell r="DA28">
            <v>3.4778478667905564</v>
          </cell>
          <cell r="DB28">
            <v>12.943127004248947</v>
          </cell>
        </row>
        <row r="29">
          <cell r="BI29">
            <v>2010</v>
          </cell>
          <cell r="BJ29" t="str">
            <v>JAN</v>
          </cell>
          <cell r="BK29">
            <v>19.599405302466778</v>
          </cell>
          <cell r="BL29">
            <v>5.7331011909963978</v>
          </cell>
          <cell r="BM29">
            <v>10.697614950616298</v>
          </cell>
          <cell r="BN29">
            <v>6.8220181844614158</v>
          </cell>
          <cell r="BO29">
            <v>4.0072748607017648</v>
          </cell>
          <cell r="BP29">
            <v>24.286130697462546</v>
          </cell>
          <cell r="BQ29">
            <v>4.9470085099240872</v>
          </cell>
          <cell r="BR29">
            <v>0.77157689458781442</v>
          </cell>
          <cell r="BS29">
            <v>12.538054211799643</v>
          </cell>
          <cell r="BT29">
            <v>12.902688611732099</v>
          </cell>
          <cell r="BU29">
            <v>4.7190802472596296</v>
          </cell>
          <cell r="BV29">
            <v>6.2267711881867545</v>
          </cell>
          <cell r="BW29">
            <v>2.8301125811023029</v>
          </cell>
          <cell r="BX29">
            <v>34.331425467247449</v>
          </cell>
          <cell r="BY29">
            <v>5.5332639677447792</v>
          </cell>
          <cell r="BZ29">
            <v>18.365306082772243</v>
          </cell>
          <cell r="CA29">
            <v>3.3729827105955685</v>
          </cell>
          <cell r="CB29">
            <v>8.0670763686262585</v>
          </cell>
          <cell r="CC29">
            <v>8.5233539059203949</v>
          </cell>
          <cell r="CD29">
            <v>2.9753172864166313</v>
          </cell>
          <cell r="CE29">
            <v>8.7065762058643692</v>
          </cell>
          <cell r="CF29">
            <v>4.4260164881011868</v>
          </cell>
          <cell r="CG29">
            <v>8.2925707413988299</v>
          </cell>
          <cell r="CH29">
            <v>25.186293356839485</v>
          </cell>
          <cell r="CI29">
            <v>16.672512362013332</v>
          </cell>
          <cell r="CJ29">
            <v>15.551672508184678</v>
          </cell>
          <cell r="CK29">
            <v>14.649243591464979</v>
          </cell>
          <cell r="CL29">
            <v>11.911688063735053</v>
          </cell>
          <cell r="CM29">
            <v>9.8767040858480275</v>
          </cell>
          <cell r="CN29">
            <v>11.18606771842696</v>
          </cell>
          <cell r="CO29">
            <v>3.285303026294339</v>
          </cell>
          <cell r="CP29">
            <v>6.936121931109458</v>
          </cell>
          <cell r="CQ29">
            <v>6.2631807322437885</v>
          </cell>
          <cell r="CR29">
            <v>9.4856014999680021</v>
          </cell>
          <cell r="CS29">
            <v>8.0561397353335504</v>
          </cell>
          <cell r="CT29">
            <v>4.591954269089972</v>
          </cell>
          <cell r="CU29">
            <v>8.955882082594707</v>
          </cell>
          <cell r="CV29">
            <v>16.97764963885766</v>
          </cell>
          <cell r="CW29">
            <v>11.697311040536901</v>
          </cell>
          <cell r="CX29">
            <v>0</v>
          </cell>
          <cell r="CY29">
            <v>5.6703874018287284</v>
          </cell>
          <cell r="CZ29">
            <v>44.011834605776052</v>
          </cell>
          <cell r="DA29">
            <v>2.8859380805984753</v>
          </cell>
          <cell r="DB29">
            <v>10.740280924954554</v>
          </cell>
        </row>
        <row r="30">
          <cell r="BI30">
            <v>2010</v>
          </cell>
          <cell r="BJ30" t="str">
            <v>FEB</v>
          </cell>
          <cell r="BK30">
            <v>20.541779086252241</v>
          </cell>
          <cell r="BL30">
            <v>5.8418597956449183</v>
          </cell>
          <cell r="BM30">
            <v>10.725771485138798</v>
          </cell>
          <cell r="BN30">
            <v>6.8399739990435098</v>
          </cell>
          <cell r="BO30">
            <v>4.288395656029806</v>
          </cell>
          <cell r="BP30">
            <v>25.167549452903234</v>
          </cell>
          <cell r="BQ30">
            <v>5.0827802466818701</v>
          </cell>
          <cell r="BR30">
            <v>0.78621393371180459</v>
          </cell>
          <cell r="BS30">
            <v>13.417631454292552</v>
          </cell>
          <cell r="BT30">
            <v>13.273148180607896</v>
          </cell>
          <cell r="BU30">
            <v>5.0501360491304688</v>
          </cell>
          <cell r="BV30">
            <v>6.4055530715041913</v>
          </cell>
          <cell r="BW30">
            <v>2.9077856434359277</v>
          </cell>
          <cell r="BX30">
            <v>34.839414704143316</v>
          </cell>
          <cell r="BY30">
            <v>5.5478277315976685</v>
          </cell>
          <cell r="BZ30">
            <v>18.447202326968696</v>
          </cell>
          <cell r="CA30">
            <v>3.4698271558421636</v>
          </cell>
          <cell r="CB30">
            <v>8.6330028407433002</v>
          </cell>
          <cell r="CC30">
            <v>8.7680748403225479</v>
          </cell>
          <cell r="CD30">
            <v>3.2501958031732197</v>
          </cell>
          <cell r="CE30">
            <v>8.7294922497344167</v>
          </cell>
          <cell r="CF30">
            <v>4.5426346957683865</v>
          </cell>
          <cell r="CG30">
            <v>8.4498832312254617</v>
          </cell>
          <cell r="CH30">
            <v>25.391795767865762</v>
          </cell>
          <cell r="CI30">
            <v>17.842132639696253</v>
          </cell>
          <cell r="CJ30">
            <v>15.998189204514238</v>
          </cell>
          <cell r="CK30">
            <v>14.675961315666838</v>
          </cell>
          <cell r="CL30">
            <v>12.747324085365554</v>
          </cell>
          <cell r="CM30">
            <v>10.569580667652319</v>
          </cell>
          <cell r="CN30">
            <v>11.507239991050504</v>
          </cell>
          <cell r="CO30">
            <v>3.5157756122161716</v>
          </cell>
          <cell r="CP30">
            <v>7.1264853232607521</v>
          </cell>
          <cell r="CQ30">
            <v>6.4282051765163315</v>
          </cell>
          <cell r="CR30">
            <v>9.7459359197005142</v>
          </cell>
          <cell r="CS30">
            <v>8.6212989740672246</v>
          </cell>
          <cell r="CT30">
            <v>4.6040404695655202</v>
          </cell>
          <cell r="CU30">
            <v>10.304352964349025</v>
          </cell>
          <cell r="CV30">
            <v>17.299720612911532</v>
          </cell>
          <cell r="CW30">
            <v>12.121842616512891</v>
          </cell>
          <cell r="CX30">
            <v>0</v>
          </cell>
          <cell r="CY30">
            <v>5.8197927231504343</v>
          </cell>
          <cell r="CZ30">
            <v>43.744583034717202</v>
          </cell>
          <cell r="DA30">
            <v>2.9406851691795808</v>
          </cell>
          <cell r="DB30">
            <v>10.944027192117192</v>
          </cell>
        </row>
        <row r="31">
          <cell r="BI31">
            <v>2010</v>
          </cell>
          <cell r="BJ31" t="str">
            <v>MAR</v>
          </cell>
          <cell r="BK31">
            <v>23.947635007604056</v>
          </cell>
          <cell r="BL31">
            <v>6.3704654884638687</v>
          </cell>
          <cell r="BM31">
            <v>11.37900334464571</v>
          </cell>
          <cell r="BN31">
            <v>7.2565490622513122</v>
          </cell>
          <cell r="BO31">
            <v>5.4859936966662985</v>
          </cell>
          <cell r="BP31">
            <v>29.514592176928016</v>
          </cell>
          <cell r="BQ31">
            <v>5.5487787149070664</v>
          </cell>
          <cell r="BR31">
            <v>0.85735517565730046</v>
          </cell>
          <cell r="BS31">
            <v>17.164703886158588</v>
          </cell>
          <cell r="BT31">
            <v>14.012234317544804</v>
          </cell>
          <cell r="BU31">
            <v>6.4604613834737155</v>
          </cell>
          <cell r="BV31">
            <v>6.7622322413697944</v>
          </cell>
          <cell r="BW31">
            <v>3.1743766802317732</v>
          </cell>
          <cell r="BX31">
            <v>40.072720686439844</v>
          </cell>
          <cell r="BY31">
            <v>5.8857071867358712</v>
          </cell>
          <cell r="BZ31">
            <v>18.996399613820529</v>
          </cell>
          <cell r="CA31">
            <v>3.6630368686815711</v>
          </cell>
          <cell r="CB31">
            <v>11.043896824451689</v>
          </cell>
          <cell r="CC31">
            <v>9.2563058518300902</v>
          </cell>
          <cell r="CD31">
            <v>3.4976658416029718</v>
          </cell>
          <cell r="CE31">
            <v>9.2611446779766382</v>
          </cell>
          <cell r="CF31">
            <v>5.0401932899554378</v>
          </cell>
          <cell r="CG31">
            <v>9.2144781609105326</v>
          </cell>
          <cell r="CH31">
            <v>25.950011707711191</v>
          </cell>
          <cell r="CI31">
            <v>22.824812598349794</v>
          </cell>
          <cell r="CJ31">
            <v>16.889013272494218</v>
          </cell>
          <cell r="CK31">
            <v>14.91714168588801</v>
          </cell>
          <cell r="CL31">
            <v>16.307203250555634</v>
          </cell>
          <cell r="CM31">
            <v>13.521292709457864</v>
          </cell>
          <cell r="CN31">
            <v>12.147995404616745</v>
          </cell>
          <cell r="CO31">
            <v>4.4976080554487341</v>
          </cell>
          <cell r="CP31">
            <v>7.7798543621124381</v>
          </cell>
          <cell r="CQ31">
            <v>7.1322918893996743</v>
          </cell>
          <cell r="CR31">
            <v>10.639460917749801</v>
          </cell>
          <cell r="CS31">
            <v>11.028924479555926</v>
          </cell>
          <cell r="CT31">
            <v>4.884440431595892</v>
          </cell>
          <cell r="CU31">
            <v>10.76232420720898</v>
          </cell>
          <cell r="CV31">
            <v>18.865100666534136</v>
          </cell>
          <cell r="CW31">
            <v>14.215577163314675</v>
          </cell>
          <cell r="CX31">
            <v>0</v>
          </cell>
          <cell r="CY31">
            <v>6.4572395089305443</v>
          </cell>
          <cell r="CZ31">
            <v>45.670254859442061</v>
          </cell>
          <cell r="DA31">
            <v>3.206775588257325</v>
          </cell>
          <cell r="DB31">
            <v>11.934306876753116</v>
          </cell>
        </row>
        <row r="32">
          <cell r="BI32">
            <v>2010</v>
          </cell>
          <cell r="BJ32" t="str">
            <v>APR</v>
          </cell>
          <cell r="BK32">
            <v>25.824758818548638</v>
          </cell>
          <cell r="BL32">
            <v>6.7402173961710492</v>
          </cell>
          <cell r="BM32">
            <v>12.115030497438784</v>
          </cell>
          <cell r="BN32">
            <v>7.7259238381982085</v>
          </cell>
          <cell r="BO32">
            <v>7.7214962431337337</v>
          </cell>
          <cell r="BP32">
            <v>38.934750927920064</v>
          </cell>
          <cell r="BQ32">
            <v>6.5468477668539542</v>
          </cell>
          <cell r="BR32">
            <v>0.90711742809489349</v>
          </cell>
          <cell r="BS32">
            <v>24.159195926895809</v>
          </cell>
          <cell r="BT32">
            <v>16.882996135123054</v>
          </cell>
          <cell r="BU32">
            <v>9.0930524276242579</v>
          </cell>
          <cell r="BV32">
            <v>8.1476471352539317</v>
          </cell>
          <cell r="BW32">
            <v>3.7453576629928236</v>
          </cell>
          <cell r="BX32">
            <v>40.813282627158074</v>
          </cell>
          <cell r="BY32">
            <v>6.2664119085483785</v>
          </cell>
          <cell r="BZ32">
            <v>21.622148587861343</v>
          </cell>
          <cell r="CA32">
            <v>4.4135029357402464</v>
          </cell>
          <cell r="CB32">
            <v>15.544204487763089</v>
          </cell>
          <cell r="CC32">
            <v>11.152695022113102</v>
          </cell>
          <cell r="CD32">
            <v>4.9398076973738307</v>
          </cell>
          <cell r="CE32">
            <v>9.8601825499659519</v>
          </cell>
          <cell r="CF32">
            <v>7.2076547129874013</v>
          </cell>
          <cell r="CG32">
            <v>9.7493010690155391</v>
          </cell>
          <cell r="CH32">
            <v>26.975768924707225</v>
          </cell>
          <cell r="CI32">
            <v>32.125757788509162</v>
          </cell>
          <cell r="CJ32">
            <v>20.349156268999863</v>
          </cell>
          <cell r="CK32">
            <v>15.759149129530831</v>
          </cell>
          <cell r="CL32">
            <v>22.9522700165878</v>
          </cell>
          <cell r="CM32">
            <v>19.031121184450964</v>
          </cell>
          <cell r="CN32">
            <v>14.636820568211382</v>
          </cell>
          <cell r="CO32">
            <v>6.3303506389988957</v>
          </cell>
          <cell r="CP32">
            <v>9.1792311018295596</v>
          </cell>
          <cell r="CQ32">
            <v>10.199429722959669</v>
          </cell>
          <cell r="CR32">
            <v>12.553200357903767</v>
          </cell>
          <cell r="CS32">
            <v>15.523131021176026</v>
          </cell>
          <cell r="CT32">
            <v>5.2003802968870412</v>
          </cell>
          <cell r="CU32">
            <v>14.324322762786421</v>
          </cell>
          <cell r="CV32">
            <v>19.960060991359789</v>
          </cell>
          <cell r="CW32">
            <v>18.752756359715136</v>
          </cell>
          <cell r="CX32">
            <v>0</v>
          </cell>
          <cell r="CY32">
            <v>9.2340809373688106</v>
          </cell>
          <cell r="CZ32">
            <v>49.335402800926524</v>
          </cell>
          <cell r="DA32">
            <v>3.3929019229018098</v>
          </cell>
          <cell r="DB32">
            <v>12.62699295170844</v>
          </cell>
        </row>
        <row r="33">
          <cell r="BI33">
            <v>2010</v>
          </cell>
          <cell r="BJ33" t="str">
            <v>MAY</v>
          </cell>
          <cell r="BK33">
            <v>26.732481553240699</v>
          </cell>
          <cell r="BL33">
            <v>6.8721016160762902</v>
          </cell>
          <cell r="BM33">
            <v>13.71684618974766</v>
          </cell>
          <cell r="BN33">
            <v>8.7474240353479722</v>
          </cell>
          <cell r="BO33">
            <v>8.1607584354755911</v>
          </cell>
          <cell r="BP33">
            <v>40.528567751550973</v>
          </cell>
          <cell r="BQ33">
            <v>6.7883433457319828</v>
          </cell>
          <cell r="BR33">
            <v>0.92486677760915448</v>
          </cell>
          <cell r="BS33">
            <v>25.533569627783319</v>
          </cell>
          <cell r="BT33">
            <v>18.063570232875268</v>
          </cell>
          <cell r="BU33">
            <v>9.6103400126553993</v>
          </cell>
          <cell r="BV33">
            <v>8.7173861252128777</v>
          </cell>
          <cell r="BW33">
            <v>3.8835138183121884</v>
          </cell>
          <cell r="BX33">
            <v>41.976270716099322</v>
          </cell>
          <cell r="BY33">
            <v>7.0949394910176125</v>
          </cell>
          <cell r="BZ33">
            <v>22.745020453420377</v>
          </cell>
          <cell r="CA33">
            <v>4.7221251260544728</v>
          </cell>
          <cell r="CB33">
            <v>16.428486643255514</v>
          </cell>
          <cell r="CC33">
            <v>11.932567430888062</v>
          </cell>
          <cell r="CD33">
            <v>5.5645661695606261</v>
          </cell>
          <cell r="CE33">
            <v>11.163868507744153</v>
          </cell>
          <cell r="CF33">
            <v>7.6786557970821034</v>
          </cell>
          <cell r="CG33">
            <v>9.9400633086487691</v>
          </cell>
          <cell r="CH33">
            <v>27.054097440911534</v>
          </cell>
          <cell r="CI33">
            <v>33.953335029043686</v>
          </cell>
          <cell r="CJ33">
            <v>21.772107895003906</v>
          </cell>
          <cell r="CK33">
            <v>16.376198904075704</v>
          </cell>
          <cell r="CL33">
            <v>24.257983848369307</v>
          </cell>
          <cell r="CM33">
            <v>20.113767831030533</v>
          </cell>
          <cell r="CN33">
            <v>15.660326769242163</v>
          </cell>
          <cell r="CO33">
            <v>6.6904730313981702</v>
          </cell>
          <cell r="CP33">
            <v>9.5178282110849022</v>
          </cell>
          <cell r="CQ33">
            <v>10.865935354535717</v>
          </cell>
          <cell r="CR33">
            <v>13.016254104556049</v>
          </cell>
          <cell r="CS33">
            <v>16.406214344623233</v>
          </cell>
          <cell r="CT33">
            <v>5.8879601397350303</v>
          </cell>
          <cell r="CU33">
            <v>19.438334974722604</v>
          </cell>
          <cell r="CV33">
            <v>20.350614725517076</v>
          </cell>
          <cell r="CW33">
            <v>19.520411420123711</v>
          </cell>
          <cell r="CX33">
            <v>0</v>
          </cell>
          <cell r="CY33">
            <v>9.8375035908266728</v>
          </cell>
          <cell r="CZ33">
            <v>50.981726783480376</v>
          </cell>
          <cell r="DA33">
            <v>3.4592900224267731</v>
          </cell>
          <cell r="DB33">
            <v>12.874062299372371</v>
          </cell>
        </row>
        <row r="34">
          <cell r="BI34">
            <v>2010</v>
          </cell>
          <cell r="BJ34" t="str">
            <v>JUN</v>
          </cell>
          <cell r="BK34">
            <v>26.418037088752236</v>
          </cell>
          <cell r="BL34">
            <v>7.600191703113925</v>
          </cell>
          <cell r="BM34">
            <v>12.782995829939914</v>
          </cell>
          <cell r="BN34">
            <v>8.151894642526889</v>
          </cell>
          <cell r="BO34">
            <v>7.7851282306341494</v>
          </cell>
          <cell r="BP34">
            <v>37.557890995363145</v>
          </cell>
          <cell r="BQ34">
            <v>6.5685873386095759</v>
          </cell>
          <cell r="BR34">
            <v>1.0228551907944856</v>
          </cell>
          <cell r="BS34">
            <v>24.3582891602322</v>
          </cell>
          <cell r="BT34">
            <v>17.786433681618146</v>
          </cell>
          <cell r="BU34">
            <v>9.1679872563408704</v>
          </cell>
          <cell r="BV34">
            <v>8.5836414504020659</v>
          </cell>
          <cell r="BW34">
            <v>3.7577945600407943</v>
          </cell>
          <cell r="BX34">
            <v>50.238985141022333</v>
          </cell>
          <cell r="BY34">
            <v>6.611912146039935</v>
          </cell>
          <cell r="BZ34">
            <v>22.761941179490293</v>
          </cell>
          <cell r="CA34">
            <v>4.6496769081679785</v>
          </cell>
          <cell r="CB34">
            <v>15.672302539555679</v>
          </cell>
          <cell r="CC34">
            <v>11.749494508824139</v>
          </cell>
          <cell r="CD34">
            <v>5.7733307177653961</v>
          </cell>
          <cell r="CE34">
            <v>10.403826259067818</v>
          </cell>
          <cell r="CF34">
            <v>7.1640565972538077</v>
          </cell>
          <cell r="CG34">
            <v>10.993199883728385</v>
          </cell>
          <cell r="CH34">
            <v>26.979162869878934</v>
          </cell>
          <cell r="CI34">
            <v>32.390502567716631</v>
          </cell>
          <cell r="CJ34">
            <v>21.438073879699559</v>
          </cell>
          <cell r="CK34">
            <v>16.277618605588017</v>
          </cell>
          <cell r="CL34">
            <v>23.141417108396642</v>
          </cell>
          <cell r="CM34">
            <v>19.187954527004841</v>
          </cell>
          <cell r="CN34">
            <v>15.4200614785806</v>
          </cell>
          <cell r="CO34">
            <v>6.3825183510653511</v>
          </cell>
          <cell r="CP34">
            <v>9.209711809538998</v>
          </cell>
          <cell r="CQ34">
            <v>10.137734770137225</v>
          </cell>
          <cell r="CR34">
            <v>12.594884724130369</v>
          </cell>
          <cell r="CS34">
            <v>15.651055408885872</v>
          </cell>
          <cell r="CT34">
            <v>5.4871046064029629</v>
          </cell>
          <cell r="CU34">
            <v>19.794534830280348</v>
          </cell>
          <cell r="CV34">
            <v>22.506735469149366</v>
          </cell>
          <cell r="CW34">
            <v>18.08959765852056</v>
          </cell>
          <cell r="CX34">
            <v>0</v>
          </cell>
          <cell r="CY34">
            <v>9.1782252470739678</v>
          </cell>
          <cell r="CZ34">
            <v>50.578832472363807</v>
          </cell>
          <cell r="DA34">
            <v>3.8257972300072103</v>
          </cell>
          <cell r="DB34">
            <v>14.238052191220019</v>
          </cell>
        </row>
        <row r="35">
          <cell r="BI35">
            <v>2010</v>
          </cell>
          <cell r="BJ35" t="str">
            <v>JUL</v>
          </cell>
          <cell r="BK35">
            <v>28.293187341286902</v>
          </cell>
          <cell r="BL35">
            <v>8.1065052891145477</v>
          </cell>
          <cell r="BM35">
            <v>12.918388816431076</v>
          </cell>
          <cell r="BN35">
            <v>8.2382366374626859</v>
          </cell>
          <cell r="BO35">
            <v>7.7857289203194808</v>
          </cell>
          <cell r="BP35">
            <v>38.284187192283994</v>
          </cell>
          <cell r="BQ35">
            <v>6.8829502385103432</v>
          </cell>
          <cell r="BR35">
            <v>1.0909962982613306</v>
          </cell>
          <cell r="BS35">
            <v>24.360168612004532</v>
          </cell>
          <cell r="BT35">
            <v>18.005000598677341</v>
          </cell>
          <cell r="BU35">
            <v>9.1686946455086531</v>
          </cell>
          <cell r="BV35">
            <v>8.6891207208695782</v>
          </cell>
          <cell r="BW35">
            <v>3.9376370641028333</v>
          </cell>
          <cell r="BX35">
            <v>58.510156595192711</v>
          </cell>
          <cell r="BY35">
            <v>6.6819431891364829</v>
          </cell>
          <cell r="BZ35">
            <v>23.552774021248069</v>
          </cell>
          <cell r="CA35">
            <v>4.7068140254412345</v>
          </cell>
          <cell r="CB35">
            <v>15.673511792660062</v>
          </cell>
          <cell r="CC35">
            <v>11.893877066776254</v>
          </cell>
          <cell r="CD35">
            <v>5.9490005533497063</v>
          </cell>
          <cell r="CE35">
            <v>10.514019919997532</v>
          </cell>
          <cell r="CF35">
            <v>6.7496412565522759</v>
          </cell>
          <cell r="CG35">
            <v>11.725550681205201</v>
          </cell>
          <cell r="CH35">
            <v>26.832164623316761</v>
          </cell>
          <cell r="CI35">
            <v>32.393001773923487</v>
          </cell>
          <cell r="CJ35">
            <v>21.701513633809217</v>
          </cell>
          <cell r="CK35">
            <v>15.571794373603653</v>
          </cell>
          <cell r="CL35">
            <v>23.143202668010971</v>
          </cell>
          <cell r="CM35">
            <v>19.189435042935408</v>
          </cell>
          <cell r="CN35">
            <v>15.60954945343639</v>
          </cell>
          <cell r="CO35">
            <v>6.3830108173197733</v>
          </cell>
          <cell r="CP35">
            <v>9.6504750303733093</v>
          </cell>
          <cell r="CQ35">
            <v>9.5513026626188893</v>
          </cell>
          <cell r="CR35">
            <v>13.19765732677519</v>
          </cell>
          <cell r="CS35">
            <v>15.652263022591152</v>
          </cell>
          <cell r="CT35">
            <v>5.5452220844756903</v>
          </cell>
          <cell r="CU35">
            <v>20.290670343378636</v>
          </cell>
          <cell r="CV35">
            <v>24.006101062767687</v>
          </cell>
          <cell r="CW35">
            <v>18.439415117249379</v>
          </cell>
          <cell r="CX35">
            <v>0</v>
          </cell>
          <cell r="CY35">
            <v>8.647297372458965</v>
          </cell>
          <cell r="CZ35">
            <v>51.595148199406296</v>
          </cell>
          <cell r="DA35">
            <v>4.0806662110149601</v>
          </cell>
          <cell r="DB35">
            <v>15.186570273947725</v>
          </cell>
        </row>
        <row r="36">
          <cell r="BI36">
            <v>2010</v>
          </cell>
          <cell r="BJ36" t="str">
            <v>AUG</v>
          </cell>
          <cell r="BK36">
            <v>28.545620496406436</v>
          </cell>
          <cell r="BL36">
            <v>8.3451217099401926</v>
          </cell>
          <cell r="BM36">
            <v>13.098065629080534</v>
          </cell>
          <cell r="BN36">
            <v>8.3528190456797695</v>
          </cell>
          <cell r="BO36">
            <v>8.5139969365361701</v>
          </cell>
          <cell r="BP36">
            <v>41.419928888322453</v>
          </cell>
          <cell r="BQ36">
            <v>7.1445185259835693</v>
          </cell>
          <cell r="BR36">
            <v>1.1231099677823657</v>
          </cell>
          <cell r="BS36">
            <v>26.638790414963555</v>
          </cell>
          <cell r="BT36">
            <v>18.364402707453824</v>
          </cell>
          <cell r="BU36">
            <v>10.026323665105597</v>
          </cell>
          <cell r="BV36">
            <v>8.8625663307921556</v>
          </cell>
          <cell r="BW36">
            <v>4.0872765279748533</v>
          </cell>
          <cell r="BX36">
            <v>55.222869232287735</v>
          </cell>
          <cell r="BY36">
            <v>6.7748797210514988</v>
          </cell>
          <cell r="BZ36">
            <v>23.706430429713958</v>
          </cell>
          <cell r="CA36">
            <v>4.8007678621596046</v>
          </cell>
          <cell r="CB36">
            <v>17.139593832917001</v>
          </cell>
          <cell r="CC36">
            <v>12.131293582032665</v>
          </cell>
          <cell r="CD36">
            <v>5.8883607644996561</v>
          </cell>
          <cell r="CE36">
            <v>10.660255306948828</v>
          </cell>
          <cell r="CF36">
            <v>6.7341607594072803</v>
          </cell>
          <cell r="CG36">
            <v>12.070694344963236</v>
          </cell>
          <cell r="CH36">
            <v>27.522098807480571</v>
          </cell>
          <cell r="CI36">
            <v>35.423005436089383</v>
          </cell>
          <cell r="CJ36">
            <v>22.134702720412498</v>
          </cell>
          <cell r="CK36">
            <v>15.306916468461333</v>
          </cell>
          <cell r="CL36">
            <v>25.307990893805187</v>
          </cell>
          <cell r="CM36">
            <v>20.984392449500774</v>
          </cell>
          <cell r="CN36">
            <v>15.921135390902444</v>
          </cell>
          <cell r="CO36">
            <v>6.9800702157387446</v>
          </cell>
          <cell r="CP36">
            <v>10.017215765018541</v>
          </cell>
          <cell r="CQ36">
            <v>9.5293964741298165</v>
          </cell>
          <cell r="CR36">
            <v>13.699199326353874</v>
          </cell>
          <cell r="CS36">
            <v>17.116357477641426</v>
          </cell>
          <cell r="CT36">
            <v>5.6223484075590093</v>
          </cell>
          <cell r="CU36">
            <v>26.307903617621953</v>
          </cell>
          <cell r="CV36">
            <v>24.712724904889679</v>
          </cell>
          <cell r="CW36">
            <v>19.949731701569451</v>
          </cell>
          <cell r="CX36">
            <v>0</v>
          </cell>
          <cell r="CY36">
            <v>8.6274645462096693</v>
          </cell>
          <cell r="CZ36">
            <v>51.601068325039058</v>
          </cell>
          <cell r="DA36">
            <v>4.2007813446180986</v>
          </cell>
          <cell r="DB36">
            <v>15.633589663209403</v>
          </cell>
        </row>
        <row r="37">
          <cell r="BI37">
            <v>2010</v>
          </cell>
          <cell r="BJ37" t="str">
            <v>SEP</v>
          </cell>
          <cell r="BK37">
            <v>28.677726701888695</v>
          </cell>
          <cell r="BL37">
            <v>8.8513383538501618</v>
          </cell>
          <cell r="BM37">
            <v>13.25132981037326</v>
          </cell>
          <cell r="BN37">
            <v>8.4505577506745055</v>
          </cell>
          <cell r="BO37">
            <v>7.4239786322935037</v>
          </cell>
          <cell r="BP37">
            <v>50.88169876371623</v>
          </cell>
          <cell r="BQ37">
            <v>7.4164689508331261</v>
          </cell>
          <cell r="BR37">
            <v>1.1912380285097981</v>
          </cell>
          <cell r="BS37">
            <v>23.228315949018111</v>
          </cell>
          <cell r="BT37">
            <v>19.683368710230276</v>
          </cell>
          <cell r="BU37">
            <v>8.7426872719178839</v>
          </cell>
          <cell r="BV37">
            <v>9.4990925426096275</v>
          </cell>
          <cell r="BW37">
            <v>4.2428554636607059</v>
          </cell>
          <cell r="BX37">
            <v>55.949310407219556</v>
          </cell>
          <cell r="BY37">
            <v>6.8541545104141566</v>
          </cell>
          <cell r="BZ37">
            <v>24.440184567466755</v>
          </cell>
          <cell r="CA37">
            <v>5.1455680551351284</v>
          </cell>
          <cell r="CB37">
            <v>14.945269458075845</v>
          </cell>
          <cell r="CC37">
            <v>13.00258594363541</v>
          </cell>
          <cell r="CD37">
            <v>6.0485550692418029</v>
          </cell>
          <cell r="CE37">
            <v>10.784993978158679</v>
          </cell>
          <cell r="CF37">
            <v>7.0442403437621772</v>
          </cell>
          <cell r="CG37">
            <v>12.802904921795447</v>
          </cell>
          <cell r="CH37">
            <v>27.934827751143963</v>
          </cell>
          <cell r="CI37">
            <v>30.887917556161899</v>
          </cell>
          <cell r="CJ37">
            <v>23.724458773732863</v>
          </cell>
          <cell r="CK37">
            <v>15.622408515432841</v>
          </cell>
          <cell r="CL37">
            <v>22.067894200855527</v>
          </cell>
          <cell r="CM37">
            <v>18.29783147891705</v>
          </cell>
          <cell r="CN37">
            <v>17.064621331650084</v>
          </cell>
          <cell r="CO37">
            <v>6.086435374574509</v>
          </cell>
          <cell r="CP37">
            <v>10.398513129312439</v>
          </cell>
          <cell r="CQ37">
            <v>9.9681848255548076</v>
          </cell>
          <cell r="CR37">
            <v>14.220648471366456</v>
          </cell>
          <cell r="CS37">
            <v>14.925007974974063</v>
          </cell>
          <cell r="CT37">
            <v>5.6881371010981381</v>
          </cell>
          <cell r="CU37">
            <v>22.936726413236162</v>
          </cell>
          <cell r="CV37">
            <v>26.21180342022426</v>
          </cell>
          <cell r="CW37">
            <v>24.506952718173252</v>
          </cell>
          <cell r="CX37">
            <v>0</v>
          </cell>
          <cell r="CY37">
            <v>9.0247227519613187</v>
          </cell>
          <cell r="CZ37">
            <v>52.001758782497525</v>
          </cell>
          <cell r="DA37">
            <v>4.4556015267538749</v>
          </cell>
          <cell r="DB37">
            <v>16.581926136498797</v>
          </cell>
        </row>
        <row r="38">
          <cell r="BI38">
            <v>2010</v>
          </cell>
          <cell r="BJ38" t="str">
            <v>OCT</v>
          </cell>
          <cell r="BK38">
            <v>26.286776134928864</v>
          </cell>
          <cell r="BL38">
            <v>9.0450554156744936</v>
          </cell>
          <cell r="BM38">
            <v>14.58431755458844</v>
          </cell>
          <cell r="BN38">
            <v>9.3006226177200571</v>
          </cell>
          <cell r="BO38">
            <v>6.3772446591088006</v>
          </cell>
          <cell r="BP38">
            <v>61.222398159976144</v>
          </cell>
          <cell r="BQ38">
            <v>7.97809775320105</v>
          </cell>
          <cell r="BR38">
            <v>1.2173090159233513</v>
          </cell>
          <cell r="BS38">
            <v>19.953270498598489</v>
          </cell>
          <cell r="BT38">
            <v>21.705884083728623</v>
          </cell>
          <cell r="BU38">
            <v>7.5100237315570713</v>
          </cell>
          <cell r="BV38">
            <v>10.475148063620427</v>
          </cell>
          <cell r="BW38">
            <v>4.5641552423658114</v>
          </cell>
          <cell r="BX38">
            <v>49.400450658538922</v>
          </cell>
          <cell r="BY38">
            <v>7.543632780903442</v>
          </cell>
          <cell r="BZ38">
            <v>29.199492897185699</v>
          </cell>
          <cell r="CA38">
            <v>5.6742880445891615</v>
          </cell>
          <cell r="CB38">
            <v>12.838081108675263</v>
          </cell>
          <cell r="CC38">
            <v>14.338634175692761</v>
          </cell>
          <cell r="CD38">
            <v>4.2658252132071039</v>
          </cell>
          <cell r="CE38">
            <v>11.869886211620877</v>
          </cell>
          <cell r="CF38">
            <v>13.364022317739101</v>
          </cell>
          <cell r="CG38">
            <v>13.083104483163213</v>
          </cell>
          <cell r="CH38">
            <v>28.045615185465589</v>
          </cell>
          <cell r="CI38">
            <v>26.53291678523772</v>
          </cell>
          <cell r="CJ38">
            <v>26.162206260161017</v>
          </cell>
          <cell r="CK38">
            <v>16.301315432916915</v>
          </cell>
          <cell r="CL38">
            <v>18.956460868302269</v>
          </cell>
          <cell r="CM38">
            <v>15.717953115410232</v>
          </cell>
          <cell r="CN38">
            <v>18.818053861126199</v>
          </cell>
          <cell r="CO38">
            <v>5.2282865304429178</v>
          </cell>
          <cell r="CP38">
            <v>11.18596393830785</v>
          </cell>
          <cell r="CQ38">
            <v>18.911200920909437</v>
          </cell>
          <cell r="CR38">
            <v>15.297539081010498</v>
          </cell>
          <cell r="CS38">
            <v>12.82067636638056</v>
          </cell>
          <cell r="CT38">
            <v>6.2603224705426488</v>
          </cell>
          <cell r="CU38">
            <v>15.189379554855227</v>
          </cell>
          <cell r="CV38">
            <v>26.785465090436439</v>
          </cell>
          <cell r="CW38">
            <v>29.487506381560323</v>
          </cell>
          <cell r="CX38">
            <v>0</v>
          </cell>
          <cell r="CY38">
            <v>17.121306256311733</v>
          </cell>
          <cell r="CZ38">
            <v>53.155459778311226</v>
          </cell>
          <cell r="DA38">
            <v>4.553115145815485</v>
          </cell>
          <cell r="DB38">
            <v>16.94483193471104</v>
          </cell>
        </row>
        <row r="39">
          <cell r="BI39">
            <v>2010</v>
          </cell>
          <cell r="BJ39" t="str">
            <v>NOV</v>
          </cell>
          <cell r="BK39">
            <v>23.782205718809742</v>
          </cell>
          <cell r="BL39">
            <v>8.4262266209034244</v>
          </cell>
          <cell r="BM39">
            <v>11.895741721957771</v>
          </cell>
          <cell r="BN39">
            <v>7.5860803290715726</v>
          </cell>
          <cell r="BO39">
            <v>5.4979805821822501</v>
          </cell>
          <cell r="BP39">
            <v>37.378586155558708</v>
          </cell>
          <cell r="BQ39">
            <v>6.6159657803602343</v>
          </cell>
          <cell r="BR39">
            <v>1.1340252949765042</v>
          </cell>
          <cell r="BS39">
            <v>17.202208730636187</v>
          </cell>
          <cell r="BT39">
            <v>16.869855396916456</v>
          </cell>
          <cell r="BU39">
            <v>6.4745774789827175</v>
          </cell>
          <cell r="BV39">
            <v>8.141305482555131</v>
          </cell>
          <cell r="BW39">
            <v>3.7848990867062668</v>
          </cell>
          <cell r="BX39">
            <v>38.60256177898188</v>
          </cell>
          <cell r="BY39">
            <v>6.1529863753336071</v>
          </cell>
          <cell r="BZ39">
            <v>22.625252111164649</v>
          </cell>
          <cell r="CA39">
            <v>4.4100677228083445</v>
          </cell>
          <cell r="CB39">
            <v>11.068027717450185</v>
          </cell>
          <cell r="CC39">
            <v>11.144014415637173</v>
          </cell>
          <cell r="CD39">
            <v>3.9526850084031104</v>
          </cell>
          <cell r="CE39">
            <v>9.6817077737069575</v>
          </cell>
          <cell r="CF39">
            <v>7.7725611612672738</v>
          </cell>
          <cell r="CG39">
            <v>12.188007503972827</v>
          </cell>
          <cell r="CH39">
            <v>27.288059214621548</v>
          </cell>
          <cell r="CI39">
            <v>22.874684769312321</v>
          </cell>
          <cell r="CJ39">
            <v>20.333317674172502</v>
          </cell>
          <cell r="CK39">
            <v>15.186803906305636</v>
          </cell>
          <cell r="CL39">
            <v>16.342834457818693</v>
          </cell>
          <cell r="CM39">
            <v>13.550836707628045</v>
          </cell>
          <cell r="CN39">
            <v>14.625428121887015</v>
          </cell>
          <cell r="CO39">
            <v>4.5074353202684216</v>
          </cell>
          <cell r="CP39">
            <v>9.2761403689864466</v>
          </cell>
          <cell r="CQ39">
            <v>10.998819239898561</v>
          </cell>
          <cell r="CR39">
            <v>12.685730134489908</v>
          </cell>
          <cell r="CS39">
            <v>11.053022658010056</v>
          </cell>
          <cell r="CT39">
            <v>5.1062505274588057</v>
          </cell>
          <cell r="CU39">
            <v>14.40065130326308</v>
          </cell>
          <cell r="CV39">
            <v>24.952903948735432</v>
          </cell>
          <cell r="CW39">
            <v>18.003236248858652</v>
          </cell>
          <cell r="CX39">
            <v>0</v>
          </cell>
          <cell r="CY39">
            <v>9.9578103713077741</v>
          </cell>
          <cell r="CZ39">
            <v>49.480154767618615</v>
          </cell>
          <cell r="DA39">
            <v>4.2416080705513375</v>
          </cell>
          <cell r="DB39">
            <v>15.785530035290494</v>
          </cell>
        </row>
        <row r="40">
          <cell r="BI40">
            <v>2010</v>
          </cell>
          <cell r="BJ40" t="str">
            <v>DEC</v>
          </cell>
          <cell r="BK40">
            <v>22.912386749814711</v>
          </cell>
          <cell r="BL40">
            <v>7.2248154200507431</v>
          </cell>
          <cell r="BM40">
            <v>11.82489417004173</v>
          </cell>
          <cell r="BN40">
            <v>7.5408998575620849</v>
          </cell>
          <cell r="BO40">
            <v>4.9970231469184592</v>
          </cell>
          <cell r="BP40">
            <v>29.431718838014458</v>
          </cell>
          <cell r="BQ40">
            <v>5.4436528284031338</v>
          </cell>
          <cell r="BR40">
            <v>0.97233599409119698</v>
          </cell>
          <cell r="BS40">
            <v>15.634801527617038</v>
          </cell>
          <cell r="BT40">
            <v>15.436417343492231</v>
          </cell>
          <cell r="BU40">
            <v>5.8846358304437407</v>
          </cell>
          <cell r="BV40">
            <v>7.4495356476234758</v>
          </cell>
          <cell r="BW40">
            <v>3.114235669073723</v>
          </cell>
          <cell r="BX40">
            <v>35.569551985668994</v>
          </cell>
          <cell r="BY40">
            <v>6.1163409914765845</v>
          </cell>
          <cell r="BZ40">
            <v>19.992847728887401</v>
          </cell>
          <cell r="CA40">
            <v>4.0353425847845257</v>
          </cell>
          <cell r="CB40">
            <v>10.059546385826124</v>
          </cell>
          <cell r="CC40">
            <v>10.197103256327397</v>
          </cell>
          <cell r="CD40">
            <v>3.3346898754059446</v>
          </cell>
          <cell r="CE40">
            <v>9.624046359213775</v>
          </cell>
          <cell r="CF40">
            <v>7.206162580123582</v>
          </cell>
          <cell r="CG40">
            <v>10.450241669972559</v>
          </cell>
          <cell r="CH40">
            <v>27.124104350057408</v>
          </cell>
          <cell r="CI40">
            <v>20.790420693946306</v>
          </cell>
          <cell r="CJ40">
            <v>18.60558790881543</v>
          </cell>
          <cell r="CK40">
            <v>14.537448071065251</v>
          </cell>
          <cell r="CL40">
            <v>14.853730538197363</v>
          </cell>
          <cell r="CM40">
            <v>12.316130200163929</v>
          </cell>
          <cell r="CN40">
            <v>13.382699910869531</v>
          </cell>
          <cell r="CO40">
            <v>4.0967330262339763</v>
          </cell>
          <cell r="CP40">
            <v>7.6324590290653056</v>
          </cell>
          <cell r="CQ40">
            <v>10.197318231096109</v>
          </cell>
          <cell r="CR40">
            <v>10.437888135995586</v>
          </cell>
          <cell r="CS40">
            <v>10.045908536760924</v>
          </cell>
          <cell r="CT40">
            <v>5.0758391955892952</v>
          </cell>
          <cell r="CU40">
            <v>11.054916945702843</v>
          </cell>
          <cell r="CV40">
            <v>21.395119468616894</v>
          </cell>
          <cell r="CW40">
            <v>14.175661573865055</v>
          </cell>
          <cell r="CX40">
            <v>0</v>
          </cell>
          <cell r="CY40">
            <v>9.2321692925713688</v>
          </cell>
          <cell r="CZ40">
            <v>46.698775590421199</v>
          </cell>
          <cell r="DA40">
            <v>3.6368396878750664</v>
          </cell>
          <cell r="DB40">
            <v>13.534829520216865</v>
          </cell>
        </row>
        <row r="41">
          <cell r="BI41">
            <v>2009</v>
          </cell>
          <cell r="BJ41" t="str">
            <v>JAN</v>
          </cell>
          <cell r="BK41">
            <v>24.409686024608678</v>
          </cell>
          <cell r="BL41">
            <v>5.0754953974077033</v>
          </cell>
          <cell r="BM41">
            <v>11.472026748820905</v>
          </cell>
          <cell r="BN41">
            <v>6.5989296801004578</v>
          </cell>
          <cell r="BO41">
            <v>3.593592102567948</v>
          </cell>
          <cell r="BP41">
            <v>25.578606097788999</v>
          </cell>
          <cell r="BQ41">
            <v>6.7949952328719041</v>
          </cell>
          <cell r="BR41">
            <v>1.0969639780669562</v>
          </cell>
          <cell r="BS41">
            <v>16.270503658378747</v>
          </cell>
          <cell r="BT41">
            <v>16.50464859625647</v>
          </cell>
          <cell r="BU41">
            <v>7.5900494377967256</v>
          </cell>
          <cell r="BV41">
            <v>4.4800002922510451</v>
          </cell>
          <cell r="BW41">
            <v>1.8263327807348471</v>
          </cell>
          <cell r="BX41">
            <v>35.430003581493757</v>
          </cell>
          <cell r="BY41">
            <v>6.4522803482976068</v>
          </cell>
          <cell r="BZ41">
            <v>17.887782555835905</v>
          </cell>
          <cell r="CA41">
            <v>1.9437085803914824</v>
          </cell>
          <cell r="CB41">
            <v>4.198503761898178</v>
          </cell>
          <cell r="CC41">
            <v>6.5520166734292395</v>
          </cell>
          <cell r="CD41">
            <v>6.5816142461356888</v>
          </cell>
          <cell r="CE41">
            <v>7.8224103250919743</v>
          </cell>
          <cell r="CF41">
            <v>5.7634459319626838</v>
          </cell>
          <cell r="CG41">
            <v>6.4301798281530402</v>
          </cell>
          <cell r="CH41">
            <v>26.196164022236406</v>
          </cell>
          <cell r="CI41">
            <v>21.251368313080221</v>
          </cell>
          <cell r="CJ41">
            <v>18.386001779618226</v>
          </cell>
          <cell r="CK41">
            <v>18.474262490452414</v>
          </cell>
          <cell r="CL41">
            <v>13.745442997276795</v>
          </cell>
          <cell r="CM41">
            <v>12.418014623471612</v>
          </cell>
          <cell r="CN41">
            <v>13.260254999057082</v>
          </cell>
          <cell r="CO41">
            <v>3.5292555998610613</v>
          </cell>
          <cell r="CP41">
            <v>6.0436534075468469</v>
          </cell>
          <cell r="CQ41">
            <v>5.879099857098228</v>
          </cell>
          <cell r="CR41">
            <v>9.5349979420995545</v>
          </cell>
          <cell r="CS41">
            <v>9.5652282029450539</v>
          </cell>
          <cell r="CT41">
            <v>3.9963212764523433</v>
          </cell>
          <cell r="CU41">
            <v>9.0132764574136601</v>
          </cell>
          <cell r="CV41">
            <v>14.226656584421292</v>
          </cell>
          <cell r="CW41">
            <v>7.014957868090276</v>
          </cell>
          <cell r="CX41">
            <v>0.200398293029872</v>
          </cell>
          <cell r="CY41">
            <v>9.7830150707295918</v>
          </cell>
          <cell r="CZ41">
            <v>40.616671265951503</v>
          </cell>
          <cell r="DA41">
            <v>3.0386576890027626</v>
          </cell>
          <cell r="DB41">
            <v>11.051761309031107</v>
          </cell>
        </row>
        <row r="42">
          <cell r="BI42">
            <v>2009</v>
          </cell>
          <cell r="BJ42" t="str">
            <v>FEB</v>
          </cell>
          <cell r="BK42">
            <v>25.86389306253443</v>
          </cell>
          <cell r="BL42">
            <v>5.1717790280174274</v>
          </cell>
          <cell r="BM42">
            <v>11.031639371696128</v>
          </cell>
          <cell r="BN42">
            <v>6.3456104194956149</v>
          </cell>
          <cell r="BO42">
            <v>3.8607012336418625</v>
          </cell>
          <cell r="BP42">
            <v>26.768220890406791</v>
          </cell>
          <cell r="BQ42">
            <v>7.00398614753788</v>
          </cell>
          <cell r="BR42">
            <v>1.11777370523375</v>
          </cell>
          <cell r="BS42">
            <v>17.479878559670095</v>
          </cell>
          <cell r="BT42">
            <v>16.794635390945277</v>
          </cell>
          <cell r="BU42">
            <v>8.1542123845844792</v>
          </cell>
          <cell r="BV42">
            <v>4.5587139296470864</v>
          </cell>
          <cell r="BW42">
            <v>1.8825045579398934</v>
          </cell>
          <cell r="BX42">
            <v>35.669411431477933</v>
          </cell>
          <cell r="BY42">
            <v>6.2045906521981289</v>
          </cell>
          <cell r="BZ42">
            <v>18.182331077721688</v>
          </cell>
          <cell r="CA42">
            <v>1.9778595541459139</v>
          </cell>
          <cell r="CB42">
            <v>4.5105755440155191</v>
          </cell>
          <cell r="CC42">
            <v>6.6671356535635002</v>
          </cell>
          <cell r="CD42">
            <v>7.0930466409234469</v>
          </cell>
          <cell r="CE42">
            <v>7.5221241732823056</v>
          </cell>
          <cell r="CF42">
            <v>5.8963939175932412</v>
          </cell>
          <cell r="CG42">
            <v>6.5521622182157309</v>
          </cell>
          <cell r="CH42">
            <v>26.862195803035842</v>
          </cell>
          <cell r="CI42">
            <v>22.830967322155917</v>
          </cell>
          <cell r="CJ42">
            <v>18.709043963286625</v>
          </cell>
          <cell r="CK42">
            <v>18.507956397374695</v>
          </cell>
          <cell r="CL42">
            <v>14.767131945392242</v>
          </cell>
          <cell r="CM42">
            <v>13.341036769854998</v>
          </cell>
          <cell r="CN42">
            <v>13.493237774879708</v>
          </cell>
          <cell r="CO42">
            <v>3.7915826446981735</v>
          </cell>
          <cell r="CP42">
            <v>6.2295356061769596</v>
          </cell>
          <cell r="CQ42">
            <v>6.0147156835584816</v>
          </cell>
          <cell r="CR42">
            <v>9.8282620096911604</v>
          </cell>
          <cell r="CS42">
            <v>10.27620477482326</v>
          </cell>
          <cell r="CT42">
            <v>3.8429107689963979</v>
          </cell>
          <cell r="CU42">
            <v>9.7136641421227292</v>
          </cell>
          <cell r="CV42">
            <v>14.496540416467605</v>
          </cell>
          <cell r="CW42">
            <v>7.3412108944501488</v>
          </cell>
          <cell r="CX42">
            <v>0.2104182076813656</v>
          </cell>
          <cell r="CY42">
            <v>10.008684255866541</v>
          </cell>
          <cell r="CZ42">
            <v>40.674485107108474</v>
          </cell>
          <cell r="DA42">
            <v>3.0963019131757901</v>
          </cell>
          <cell r="DB42">
            <v>11.261416450085726</v>
          </cell>
        </row>
        <row r="43">
          <cell r="BI43">
            <v>2009</v>
          </cell>
          <cell r="BJ43" t="str">
            <v>MAR</v>
          </cell>
          <cell r="BK43">
            <v>29.896638179212118</v>
          </cell>
          <cell r="BL43">
            <v>5.6397518880045379</v>
          </cell>
          <cell r="BM43">
            <v>11.356217804793845</v>
          </cell>
          <cell r="BN43">
            <v>6.5323141556867066</v>
          </cell>
          <cell r="BO43">
            <v>4.581454927031932</v>
          </cell>
          <cell r="BP43">
            <v>30.914683783055338</v>
          </cell>
          <cell r="BQ43">
            <v>7.6607968664213164</v>
          </cell>
          <cell r="BR43">
            <v>1.2189164174074274</v>
          </cell>
          <cell r="BS43">
            <v>20.743194281204847</v>
          </cell>
          <cell r="BT43">
            <v>17.629101104884072</v>
          </cell>
          <cell r="BU43">
            <v>9.6765209853285654</v>
          </cell>
          <cell r="BV43">
            <v>4.7852202148622229</v>
          </cell>
          <cell r="BW43">
            <v>2.059039626107682</v>
          </cell>
          <cell r="BX43">
            <v>40.746207563201473</v>
          </cell>
          <cell r="BY43">
            <v>6.3871452339831531</v>
          </cell>
          <cell r="BZ43">
            <v>18.6696426805862</v>
          </cell>
          <cell r="CA43">
            <v>2.0761323624862995</v>
          </cell>
          <cell r="CB43">
            <v>5.3526541680579633</v>
          </cell>
          <cell r="CC43">
            <v>6.9984019170798337</v>
          </cell>
          <cell r="CD43">
            <v>7.5963587516763811</v>
          </cell>
          <cell r="CE43">
            <v>7.7434438879200602</v>
          </cell>
          <cell r="CF43">
            <v>6.696768239327052</v>
          </cell>
          <cell r="CG43">
            <v>7.1450402348028668</v>
          </cell>
          <cell r="CH43">
            <v>27.40558752115809</v>
          </cell>
          <cell r="CI43">
            <v>27.093276945526878</v>
          </cell>
          <cell r="CJ43">
            <v>19.638629831899966</v>
          </cell>
          <cell r="CK43">
            <v>18.812110631631995</v>
          </cell>
          <cell r="CL43">
            <v>17.524005437097216</v>
          </cell>
          <cell r="CM43">
            <v>15.831672782229145</v>
          </cell>
          <cell r="CN43">
            <v>14.163668780439458</v>
          </cell>
          <cell r="CO43">
            <v>4.4994325998168208</v>
          </cell>
          <cell r="CP43">
            <v>6.8137209077486061</v>
          </cell>
          <cell r="CQ43">
            <v>6.8311509578854022</v>
          </cell>
          <cell r="CR43">
            <v>10.749924003301651</v>
          </cell>
          <cell r="CS43">
            <v>12.194667794169552</v>
          </cell>
          <cell r="CT43">
            <v>3.9559788193475955</v>
          </cell>
          <cell r="CU43">
            <v>10.402931399200906</v>
          </cell>
          <cell r="CV43">
            <v>15.808272306376615</v>
          </cell>
          <cell r="CW43">
            <v>8.4783824190565475</v>
          </cell>
          <cell r="CX43">
            <v>0.2104182076813656</v>
          </cell>
          <cell r="CY43">
            <v>11.367259341705923</v>
          </cell>
          <cell r="CZ43">
            <v>42.330722785847598</v>
          </cell>
          <cell r="DA43">
            <v>3.3764734467704689</v>
          </cell>
          <cell r="DB43">
            <v>12.280415373880189</v>
          </cell>
        </row>
        <row r="44">
          <cell r="BI44">
            <v>2009</v>
          </cell>
          <cell r="BJ44" t="str">
            <v>APR</v>
          </cell>
          <cell r="BK44">
            <v>32.251674688420934</v>
          </cell>
          <cell r="BL44">
            <v>6.0315810444220368</v>
          </cell>
          <cell r="BM44">
            <v>13.05087084438215</v>
          </cell>
          <cell r="BN44">
            <v>7.507111066926571</v>
          </cell>
          <cell r="BO44">
            <v>6.5871484108723601</v>
          </cell>
          <cell r="BP44">
            <v>40.755225479219796</v>
          </cell>
          <cell r="BQ44">
            <v>9.0914322170707482</v>
          </cell>
          <cell r="BR44">
            <v>1.3036022335675388</v>
          </cell>
          <cell r="BS44">
            <v>29.824259197585427</v>
          </cell>
          <cell r="BT44">
            <v>21.270764582973865</v>
          </cell>
          <cell r="BU44">
            <v>13.912759340966412</v>
          </cell>
          <cell r="BV44">
            <v>5.7737086004812106</v>
          </cell>
          <cell r="BW44">
            <v>2.4435603135585313</v>
          </cell>
          <cell r="BX44">
            <v>43.047921659161489</v>
          </cell>
          <cell r="BY44">
            <v>7.3402790388395847</v>
          </cell>
          <cell r="BZ44">
            <v>21.207553249670102</v>
          </cell>
          <cell r="CA44">
            <v>2.505001387354052</v>
          </cell>
          <cell r="CB44">
            <v>7.6959673201269458</v>
          </cell>
          <cell r="CC44">
            <v>8.4440697656443024</v>
          </cell>
          <cell r="CD44">
            <v>11.148425636962997</v>
          </cell>
          <cell r="CE44">
            <v>8.8989739197591629</v>
          </cell>
          <cell r="CF44">
            <v>9.6006769512414181</v>
          </cell>
          <cell r="CG44">
            <v>7.6414512726229127</v>
          </cell>
          <cell r="CH44">
            <v>28.119272326569163</v>
          </cell>
          <cell r="CI44">
            <v>38.954314517871126</v>
          </cell>
          <cell r="CJ44">
            <v>23.695403946079921</v>
          </cell>
          <cell r="CK44">
            <v>20.093652810004304</v>
          </cell>
          <cell r="CL44">
            <v>25.195756895043004</v>
          </cell>
          <cell r="CM44">
            <v>22.762545931336422</v>
          </cell>
          <cell r="CN44">
            <v>17.089473959422591</v>
          </cell>
          <cell r="CO44">
            <v>6.4692179169624051</v>
          </cell>
          <cell r="CP44">
            <v>8.0861668647496785</v>
          </cell>
          <cell r="CQ44">
            <v>9.7933318293260125</v>
          </cell>
          <cell r="CR44">
            <v>12.757446401308069</v>
          </cell>
          <cell r="CS44">
            <v>17.533313731304219</v>
          </cell>
          <cell r="CT44">
            <v>4.5463172265525333</v>
          </cell>
          <cell r="CU44">
            <v>20.631999358599106</v>
          </cell>
          <cell r="CV44">
            <v>16.906572750302225</v>
          </cell>
          <cell r="CW44">
            <v>11.177160653252287</v>
          </cell>
          <cell r="CX44">
            <v>0.85169274537695594</v>
          </cell>
          <cell r="CY44">
            <v>16.296425508622111</v>
          </cell>
          <cell r="CZ44">
            <v>45.529568473738536</v>
          </cell>
          <cell r="DA44">
            <v>3.6110583662113602</v>
          </cell>
          <cell r="DB44">
            <v>13.133613332222728</v>
          </cell>
        </row>
        <row r="45">
          <cell r="BI45">
            <v>2009</v>
          </cell>
          <cell r="BJ45" t="str">
            <v>MAY</v>
          </cell>
          <cell r="BK45">
            <v>33.343277904421498</v>
          </cell>
          <cell r="BL45">
            <v>6.2974938961234495</v>
          </cell>
          <cell r="BM45">
            <v>14.775442737143146</v>
          </cell>
          <cell r="BN45">
            <v>8.4991178759916952</v>
          </cell>
          <cell r="BO45">
            <v>7.0031588409015537</v>
          </cell>
          <cell r="BP45">
            <v>43.722211640179545</v>
          </cell>
          <cell r="BQ45">
            <v>9.643233562927378</v>
          </cell>
          <cell r="BR45">
            <v>1.361073829299946</v>
          </cell>
          <cell r="BS45">
            <v>31.707806086192196</v>
          </cell>
          <cell r="BT45">
            <v>22.287608929038033</v>
          </cell>
          <cell r="BU45">
            <v>14.79141769740712</v>
          </cell>
          <cell r="BV45">
            <v>6.0497195037714837</v>
          </cell>
          <cell r="BW45">
            <v>2.5918713648329019</v>
          </cell>
          <cell r="BX45">
            <v>43.492877910967451</v>
          </cell>
          <cell r="BY45">
            <v>8.3102402825258306</v>
          </cell>
          <cell r="BZ45">
            <v>22.263583752487527</v>
          </cell>
          <cell r="CA45">
            <v>2.6247524422668951</v>
          </cell>
          <cell r="CB45">
            <v>8.1820050521829391</v>
          </cell>
          <cell r="CC45">
            <v>8.8477367126161894</v>
          </cell>
          <cell r="CD45">
            <v>13.045652816771328</v>
          </cell>
          <cell r="CE45">
            <v>10.074904666406312</v>
          </cell>
          <cell r="CF45">
            <v>10.333550788465836</v>
          </cell>
          <cell r="CG45">
            <v>7.9783380829095254</v>
          </cell>
          <cell r="CH45">
            <v>28.26628547556091</v>
          </cell>
          <cell r="CI45">
            <v>41.414468764179638</v>
          </cell>
          <cell r="CJ45">
            <v>24.828157657696114</v>
          </cell>
          <cell r="CK45">
            <v>20.7817674230653</v>
          </cell>
          <cell r="CL45">
            <v>26.786991372699127</v>
          </cell>
          <cell r="CM45">
            <v>24.200111313319439</v>
          </cell>
          <cell r="CN45">
            <v>17.906432602590467</v>
          </cell>
          <cell r="CO45">
            <v>6.8777804632602928</v>
          </cell>
          <cell r="CP45">
            <v>8.5769539764230238</v>
          </cell>
          <cell r="CQ45">
            <v>10.540912100323686</v>
          </cell>
          <cell r="CR45">
            <v>13.531755214909252</v>
          </cell>
          <cell r="CS45">
            <v>18.640627690278865</v>
          </cell>
          <cell r="CT45">
            <v>5.1470779725576641</v>
          </cell>
          <cell r="CU45">
            <v>23.250346017838794</v>
          </cell>
          <cell r="CV45">
            <v>17.651928725695743</v>
          </cell>
          <cell r="CW45">
            <v>11.990859524675095</v>
          </cell>
          <cell r="CX45">
            <v>0.88175248933143668</v>
          </cell>
          <cell r="CY45">
            <v>17.54042360961034</v>
          </cell>
          <cell r="CZ45">
            <v>47.048891642054379</v>
          </cell>
          <cell r="DA45">
            <v>3.7702582212323774</v>
          </cell>
          <cell r="DB45">
            <v>13.712631760159592</v>
          </cell>
        </row>
        <row r="46">
          <cell r="BI46">
            <v>2009</v>
          </cell>
          <cell r="BJ46" t="str">
            <v>JUN</v>
          </cell>
          <cell r="BK46">
            <v>33.232964726256228</v>
          </cell>
          <cell r="BL46">
            <v>6.5565811135384378</v>
          </cell>
          <cell r="BM46">
            <v>14.024989644975079</v>
          </cell>
          <cell r="BN46">
            <v>8.0674428727983845</v>
          </cell>
          <cell r="BO46">
            <v>6.7145920259772662</v>
          </cell>
          <cell r="BP46">
            <v>40.688329004171443</v>
          </cell>
          <cell r="BQ46">
            <v>9.7244795931829948</v>
          </cell>
          <cell r="BR46">
            <v>1.4170702045162458</v>
          </cell>
          <cell r="BS46">
            <v>30.401278443681722</v>
          </cell>
          <cell r="BT46">
            <v>22.142034127605367</v>
          </cell>
          <cell r="BU46">
            <v>14.181933835892128</v>
          </cell>
          <cell r="BV46">
            <v>6.0102048695059187</v>
          </cell>
          <cell r="BW46">
            <v>2.6137083615157821</v>
          </cell>
          <cell r="BX46">
            <v>53.242220005379259</v>
          </cell>
          <cell r="BY46">
            <v>7.8881584791153854</v>
          </cell>
          <cell r="BZ46">
            <v>22.945851696365548</v>
          </cell>
          <cell r="CA46">
            <v>2.6076084849761205</v>
          </cell>
          <cell r="CB46">
            <v>7.8448636005549579</v>
          </cell>
          <cell r="CC46">
            <v>8.7899464167092329</v>
          </cell>
          <cell r="CD46">
            <v>13.79656354179146</v>
          </cell>
          <cell r="CE46">
            <v>9.5631945610166067</v>
          </cell>
          <cell r="CF46">
            <v>9.7729624858685575</v>
          </cell>
          <cell r="CG46">
            <v>8.3065774504410292</v>
          </cell>
          <cell r="CH46">
            <v>27.860396158392639</v>
          </cell>
          <cell r="CI46">
            <v>39.707975792284934</v>
          </cell>
          <cell r="CJ46">
            <v>24.665988887934137</v>
          </cell>
          <cell r="CK46">
            <v>20.586048660951995</v>
          </cell>
          <cell r="CL46">
            <v>25.683227063273712</v>
          </cell>
          <cell r="CM46">
            <v>23.202940008034751</v>
          </cell>
          <cell r="CN46">
            <v>17.789474099828272</v>
          </cell>
          <cell r="CO46">
            <v>6.5943798940143115</v>
          </cell>
          <cell r="CP46">
            <v>8.6492164035147461</v>
          </cell>
          <cell r="CQ46">
            <v>9.9690745835677568</v>
          </cell>
          <cell r="CR46">
            <v>13.645762760866521</v>
          </cell>
          <cell r="CS46">
            <v>17.872536221418109</v>
          </cell>
          <cell r="CT46">
            <v>4.8856549716464324</v>
          </cell>
          <cell r="CU46">
            <v>24.881447215397948</v>
          </cell>
          <cell r="CV46">
            <v>18.378152390376616</v>
          </cell>
          <cell r="CW46">
            <v>11.158814229205802</v>
          </cell>
          <cell r="CX46">
            <v>0.87173257467994314</v>
          </cell>
          <cell r="CY46">
            <v>16.588867218256063</v>
          </cell>
          <cell r="CZ46">
            <v>47.337560501884788</v>
          </cell>
          <cell r="DA46">
            <v>3.9253716246890096</v>
          </cell>
          <cell r="DB46">
            <v>14.27678754415537</v>
          </cell>
        </row>
        <row r="47">
          <cell r="BI47">
            <v>2009</v>
          </cell>
          <cell r="BJ47" t="str">
            <v>JUL</v>
          </cell>
          <cell r="BK47">
            <v>35.278892137418403</v>
          </cell>
          <cell r="BL47">
            <v>7.0574529618646684</v>
          </cell>
          <cell r="BM47">
            <v>13.721930210345169</v>
          </cell>
          <cell r="BN47">
            <v>7.8931172769990781</v>
          </cell>
          <cell r="BO47">
            <v>6.6610807461161041</v>
          </cell>
          <cell r="BP47">
            <v>41.860704074306284</v>
          </cell>
          <cell r="BQ47">
            <v>10.052659893799969</v>
          </cell>
          <cell r="BR47">
            <v>1.5253233566168889</v>
          </cell>
          <cell r="BS47">
            <v>30.158998449209509</v>
          </cell>
          <cell r="BT47">
            <v>22.40709956877043</v>
          </cell>
          <cell r="BU47">
            <v>14.068912310901643</v>
          </cell>
          <cell r="BV47">
            <v>6.0821538871999081</v>
          </cell>
          <cell r="BW47">
            <v>2.7019154051511713</v>
          </cell>
          <cell r="BX47">
            <v>61.179141944850983</v>
          </cell>
          <cell r="BY47">
            <v>7.7177069558368379</v>
          </cell>
          <cell r="BZ47">
            <v>24.29704571590149</v>
          </cell>
          <cell r="CA47">
            <v>2.6388245371903221</v>
          </cell>
          <cell r="CB47">
            <v>8.1683673628241102</v>
          </cell>
          <cell r="CC47">
            <v>8.8951721159984185</v>
          </cell>
          <cell r="CD47">
            <v>14.008174386594803</v>
          </cell>
          <cell r="CE47">
            <v>9.356547967309071</v>
          </cell>
          <cell r="CF47">
            <v>9.1971456114073931</v>
          </cell>
          <cell r="CG47">
            <v>8.9411354203373303</v>
          </cell>
          <cell r="CH47">
            <v>27.866740729092417</v>
          </cell>
          <cell r="CI47">
            <v>39.391526989867643</v>
          </cell>
          <cell r="CJ47">
            <v>24.961268950672434</v>
          </cell>
          <cell r="CK47">
            <v>19.726467272420233</v>
          </cell>
          <cell r="CL47">
            <v>25.478547114618078</v>
          </cell>
          <cell r="CM47">
            <v>23.018026462793557</v>
          </cell>
          <cell r="CN47">
            <v>18.002434425568474</v>
          </cell>
          <cell r="CO47">
            <v>6.5418266328996797</v>
          </cell>
          <cell r="CP47">
            <v>8.9411088808660875</v>
          </cell>
          <cell r="CQ47">
            <v>9.3817029062201129</v>
          </cell>
          <cell r="CR47">
            <v>14.106277946496446</v>
          </cell>
          <cell r="CS47">
            <v>17.730102804186949</v>
          </cell>
          <cell r="CT47">
            <v>4.7800831408654743</v>
          </cell>
          <cell r="CU47">
            <v>30.590301406854984</v>
          </cell>
          <cell r="CV47">
            <v>19.782100423228954</v>
          </cell>
          <cell r="CW47">
            <v>11.48033924472673</v>
          </cell>
          <cell r="CX47">
            <v>0.74147368421052628</v>
          </cell>
          <cell r="CY47">
            <v>15.611461473961063</v>
          </cell>
          <cell r="CZ47">
            <v>48.146979554364862</v>
          </cell>
          <cell r="DA47">
            <v>5.2245032949370627</v>
          </cell>
          <cell r="DB47">
            <v>15.367423172933986</v>
          </cell>
        </row>
        <row r="48">
          <cell r="BI48">
            <v>2009</v>
          </cell>
          <cell r="BJ48" t="str">
            <v>AUG</v>
          </cell>
          <cell r="BK48">
            <v>35.081858437237351</v>
          </cell>
          <cell r="BL48">
            <v>7.0585325175268441</v>
          </cell>
          <cell r="BM48">
            <v>13.879054283916833</v>
          </cell>
          <cell r="BN48">
            <v>7.983498055849414</v>
          </cell>
          <cell r="BO48">
            <v>7.3140139699388973</v>
          </cell>
          <cell r="BP48">
            <v>44.700795108927295</v>
          </cell>
          <cell r="BQ48">
            <v>10.130607282401154</v>
          </cell>
          <cell r="BR48">
            <v>1.5255566803776257</v>
          </cell>
          <cell r="BS48">
            <v>33.115247267569913</v>
          </cell>
          <cell r="BT48">
            <v>23.851765780827261</v>
          </cell>
          <cell r="BU48">
            <v>15.447976853272388</v>
          </cell>
          <cell r="BV48">
            <v>6.4742921998985379</v>
          </cell>
          <cell r="BW48">
            <v>2.7228658055703421</v>
          </cell>
          <cell r="BX48">
            <v>56.030594035929823</v>
          </cell>
          <cell r="BY48">
            <v>7.806079184593635</v>
          </cell>
          <cell r="BZ48">
            <v>24.544782289219221</v>
          </cell>
          <cell r="CA48">
            <v>2.8089590357105405</v>
          </cell>
          <cell r="CB48">
            <v>8.5451866241081422</v>
          </cell>
          <cell r="CC48">
            <v>9.4686758203476984</v>
          </cell>
          <cell r="CD48">
            <v>13.025474382496002</v>
          </cell>
          <cell r="CE48">
            <v>9.463685877840339</v>
          </cell>
          <cell r="CF48">
            <v>9.0624966223218735</v>
          </cell>
          <cell r="CG48">
            <v>8.9425031167883695</v>
          </cell>
          <cell r="CH48">
            <v>28.348886370082209</v>
          </cell>
          <cell r="CI48">
            <v>43.252767783832425</v>
          </cell>
          <cell r="CJ48">
            <v>26.570611639244177</v>
          </cell>
          <cell r="CK48">
            <v>19.407795984858119</v>
          </cell>
          <cell r="CL48">
            <v>27.976008193372959</v>
          </cell>
          <cell r="CM48">
            <v>25.274302102921968</v>
          </cell>
          <cell r="CN48">
            <v>19.163116051031285</v>
          </cell>
          <cell r="CO48">
            <v>7.1830703163063871</v>
          </cell>
          <cell r="CP48">
            <v>9.010437406432958</v>
          </cell>
          <cell r="CQ48">
            <v>9.2443519426063148</v>
          </cell>
          <cell r="CR48">
            <v>14.215656711960303</v>
          </cell>
          <cell r="CS48">
            <v>19.468044982623578</v>
          </cell>
          <cell r="CT48">
            <v>4.8348178701339384</v>
          </cell>
          <cell r="CU48">
            <v>32.750795098358772</v>
          </cell>
          <cell r="CV48">
            <v>19.785126426893026</v>
          </cell>
          <cell r="CW48">
            <v>12.259237003003303</v>
          </cell>
          <cell r="CX48">
            <v>0.701394025604552</v>
          </cell>
          <cell r="CY48">
            <v>15.382904963666263</v>
          </cell>
          <cell r="CZ48">
            <v>47.620455904716032</v>
          </cell>
          <cell r="DA48">
            <v>5.2629187603410115</v>
          </cell>
          <cell r="DB48">
            <v>15.369773877754696</v>
          </cell>
        </row>
        <row r="49">
          <cell r="BI49">
            <v>2009</v>
          </cell>
          <cell r="BJ49" t="str">
            <v>SEP</v>
          </cell>
          <cell r="BK49">
            <v>35.920257833388654</v>
          </cell>
          <cell r="BL49">
            <v>7.8360603762615524</v>
          </cell>
          <cell r="BM49">
            <v>13.232730819637966</v>
          </cell>
          <cell r="BN49">
            <v>7.611720410559883</v>
          </cell>
          <cell r="BO49">
            <v>6.3708908926159769</v>
          </cell>
          <cell r="BP49">
            <v>52.408538197764294</v>
          </cell>
          <cell r="BQ49">
            <v>10.299051873159787</v>
          </cell>
          <cell r="BR49">
            <v>1.6936033410860829</v>
          </cell>
          <cell r="BS49">
            <v>28.845122266761248</v>
          </cell>
          <cell r="BT49">
            <v>24.637820491762589</v>
          </cell>
          <cell r="BU49">
            <v>13.456000418970717</v>
          </cell>
          <cell r="BV49">
            <v>6.6876578655882835</v>
          </cell>
          <cell r="BW49">
            <v>2.7681396972063093</v>
          </cell>
          <cell r="BX49">
            <v>57.795130292295006</v>
          </cell>
          <cell r="BY49">
            <v>7.4425636281433531</v>
          </cell>
          <cell r="BZ49">
            <v>24.534724813853771</v>
          </cell>
          <cell r="CA49">
            <v>2.9015306089489243</v>
          </cell>
          <cell r="CB49">
            <v>7.4433070353691502</v>
          </cell>
          <cell r="CC49">
            <v>9.7807238801557723</v>
          </cell>
          <cell r="CD49">
            <v>13.379835620893713</v>
          </cell>
          <cell r="CE49">
            <v>9.0229784552531456</v>
          </cell>
          <cell r="CF49">
            <v>9.423029842598087</v>
          </cell>
          <cell r="CG49">
            <v>9.9275584782052082</v>
          </cell>
          <cell r="CH49">
            <v>28.996320643203187</v>
          </cell>
          <cell r="CI49">
            <v>37.675435880628186</v>
          </cell>
          <cell r="CJ49">
            <v>27.446268168969524</v>
          </cell>
          <cell r="CK49">
            <v>19.701527511996485</v>
          </cell>
          <cell r="CL49">
            <v>24.368574703774964</v>
          </cell>
          <cell r="CM49">
            <v>22.015246586420673</v>
          </cell>
          <cell r="CN49">
            <v>19.794652423915757</v>
          </cell>
          <cell r="CO49">
            <v>6.2568320825286641</v>
          </cell>
          <cell r="CP49">
            <v>9.1602566027726997</v>
          </cell>
          <cell r="CQ49">
            <v>9.6121199114268787</v>
          </cell>
          <cell r="CR49">
            <v>14.452024622635429</v>
          </cell>
          <cell r="CS49">
            <v>16.957691219431851</v>
          </cell>
          <cell r="CT49">
            <v>4.6096687950558595</v>
          </cell>
          <cell r="CU49">
            <v>33.580653602380089</v>
          </cell>
          <cell r="CV49">
            <v>21.96454359998096</v>
          </cell>
          <cell r="CW49">
            <v>14.373093122431534</v>
          </cell>
          <cell r="CX49">
            <v>0.6813541963015648</v>
          </cell>
          <cell r="CY49">
            <v>15.994882931204822</v>
          </cell>
          <cell r="CZ49">
            <v>47.990236277103861</v>
          </cell>
          <cell r="DA49">
            <v>5.2245032949370627</v>
          </cell>
          <cell r="DB49">
            <v>17.062820887559283</v>
          </cell>
        </row>
        <row r="50">
          <cell r="BI50">
            <v>2009</v>
          </cell>
          <cell r="BJ50" t="str">
            <v>OCT</v>
          </cell>
          <cell r="BK50">
            <v>31.92924367608223</v>
          </cell>
          <cell r="BL50">
            <v>8.2161098960974961</v>
          </cell>
          <cell r="BM50">
            <v>15.616091020551874</v>
          </cell>
          <cell r="BN50">
            <v>8.9826748820352424</v>
          </cell>
          <cell r="BO50">
            <v>5.4726356218173331</v>
          </cell>
          <cell r="BP50">
            <v>64.628610934106419</v>
          </cell>
          <cell r="BQ50">
            <v>11.045263830002613</v>
          </cell>
          <cell r="BR50">
            <v>1.7757432309881807</v>
          </cell>
          <cell r="BS50">
            <v>24.778142695194528</v>
          </cell>
          <cell r="BT50">
            <v>26.666654141148214</v>
          </cell>
          <cell r="BU50">
            <v>11.558789572961997</v>
          </cell>
          <cell r="BV50">
            <v>7.2383618256979183</v>
          </cell>
          <cell r="BW50">
            <v>2.9687036875334001</v>
          </cell>
          <cell r="BX50">
            <v>50.472594199416591</v>
          </cell>
          <cell r="BY50">
            <v>8.7830511046785702</v>
          </cell>
          <cell r="BZ50">
            <v>28.801906141801805</v>
          </cell>
          <cell r="CA50">
            <v>3.158911669639449</v>
          </cell>
          <cell r="CB50">
            <v>6.3938478797521228</v>
          </cell>
          <cell r="CC50">
            <v>10.586130418856872</v>
          </cell>
          <cell r="CD50">
            <v>10.344770793208474</v>
          </cell>
          <cell r="CE50">
            <v>10.648116005246951</v>
          </cell>
          <cell r="CF50">
            <v>17.865912622803378</v>
          </cell>
          <cell r="CG50">
            <v>10.409045813884104</v>
          </cell>
          <cell r="CH50">
            <v>28.969396651907996</v>
          </cell>
          <cell r="CI50">
            <v>32.36343800939882</v>
          </cell>
          <cell r="CJ50">
            <v>29.706367126581636</v>
          </cell>
          <cell r="CK50">
            <v>20.411143265112127</v>
          </cell>
          <cell r="CL50">
            <v>20.932759989872629</v>
          </cell>
          <cell r="CM50">
            <v>18.911236234100198</v>
          </cell>
          <cell r="CN50">
            <v>21.424669045270722</v>
          </cell>
          <cell r="CO50">
            <v>5.3746583816499651</v>
          </cell>
          <cell r="CP50">
            <v>9.8239577947776944</v>
          </cell>
          <cell r="CQ50">
            <v>18.224424343976448</v>
          </cell>
          <cell r="CR50">
            <v>15.499137862457264</v>
          </cell>
          <cell r="CS50">
            <v>14.566764145781097</v>
          </cell>
          <cell r="CT50">
            <v>5.4399207887884335</v>
          </cell>
          <cell r="CU50">
            <v>15.495461376811948</v>
          </cell>
          <cell r="CV50">
            <v>23.029825622804136</v>
          </cell>
          <cell r="CW50">
            <v>17.724460083661231</v>
          </cell>
          <cell r="CX50">
            <v>0.55109530583214805</v>
          </cell>
          <cell r="CY50">
            <v>30.326040099018169</v>
          </cell>
          <cell r="CZ50">
            <v>49.054938407926073</v>
          </cell>
          <cell r="DA50">
            <v>4.9189179685237505</v>
          </cell>
          <cell r="DB50">
            <v>17.890368988772021</v>
          </cell>
        </row>
        <row r="51">
          <cell r="BI51">
            <v>2009</v>
          </cell>
          <cell r="BJ51" t="str">
            <v>NOV</v>
          </cell>
          <cell r="BK51">
            <v>29.170194735874112</v>
          </cell>
          <cell r="BL51">
            <v>7.548262915717685</v>
          </cell>
          <cell r="BM51">
            <v>12.97161107324604</v>
          </cell>
          <cell r="BN51">
            <v>7.4615193273290501</v>
          </cell>
          <cell r="BO51">
            <v>4.7180947243625653</v>
          </cell>
          <cell r="BP51">
            <v>40.307810642670702</v>
          </cell>
          <cell r="BQ51">
            <v>9.0364397068960365</v>
          </cell>
          <cell r="BR51">
            <v>1.6314018370994943</v>
          </cell>
          <cell r="BS51">
            <v>21.361850561298382</v>
          </cell>
          <cell r="BT51">
            <v>20.930570338266598</v>
          </cell>
          <cell r="BU51">
            <v>9.9651187970192456</v>
          </cell>
          <cell r="BV51">
            <v>5.6813667183246661</v>
          </cell>
          <cell r="BW51">
            <v>2.4287796374013064</v>
          </cell>
          <cell r="BX51">
            <v>39.837812833869997</v>
          </cell>
          <cell r="BY51">
            <v>7.2957004935738459</v>
          </cell>
          <cell r="BZ51">
            <v>22.587842402696001</v>
          </cell>
          <cell r="CA51">
            <v>2.4649376157092981</v>
          </cell>
          <cell r="CB51">
            <v>5.5122946299533799</v>
          </cell>
          <cell r="CC51">
            <v>8.3090194281271348</v>
          </cell>
          <cell r="CD51">
            <v>8.7932586329181266</v>
          </cell>
          <cell r="CE51">
            <v>8.8449292016222163</v>
          </cell>
          <cell r="CF51">
            <v>10.459923929255091</v>
          </cell>
          <cell r="CG51">
            <v>9.5629459073164575</v>
          </cell>
          <cell r="CH51">
            <v>28.304770742126223</v>
          </cell>
          <cell r="CI51">
            <v>27.90132153612549</v>
          </cell>
          <cell r="CJ51">
            <v>23.316431200787878</v>
          </cell>
          <cell r="CK51">
            <v>19.019991166267896</v>
          </cell>
          <cell r="CL51">
            <v>18.04665088259047</v>
          </cell>
          <cell r="CM51">
            <v>16.303845180478653</v>
          </cell>
          <cell r="CN51">
            <v>16.816153239643487</v>
          </cell>
          <cell r="CO51">
            <v>4.6336261187608354</v>
          </cell>
          <cell r="CP51">
            <v>8.0372550318319558</v>
          </cell>
          <cell r="CQ51">
            <v>10.669821145836696</v>
          </cell>
          <cell r="CR51">
            <v>12.680278801717991</v>
          </cell>
          <cell r="CS51">
            <v>12.558368182462845</v>
          </cell>
          <cell r="CT51">
            <v>4.5187068036784295</v>
          </cell>
          <cell r="CU51">
            <v>16.039161775998334</v>
          </cell>
          <cell r="CV51">
            <v>21.157844880656473</v>
          </cell>
          <cell r="CW51">
            <v>11.054456694484896</v>
          </cell>
          <cell r="CX51">
            <v>0.57113513513513525</v>
          </cell>
          <cell r="CY51">
            <v>17.754932491184196</v>
          </cell>
          <cell r="CZ51">
            <v>45.663153976340148</v>
          </cell>
          <cell r="DA51">
            <v>4.9171795717054714</v>
          </cell>
          <cell r="DB51">
            <v>16.43614928405421</v>
          </cell>
        </row>
        <row r="52">
          <cell r="BI52">
            <v>2009</v>
          </cell>
          <cell r="BJ52" t="str">
            <v>DEC</v>
          </cell>
          <cell r="BK52">
            <v>28.417418594545357</v>
          </cell>
          <cell r="BL52">
            <v>6.6208989650181653</v>
          </cell>
          <cell r="BM52">
            <v>12.965395440490877</v>
          </cell>
          <cell r="BN52">
            <v>7.4579439762279156</v>
          </cell>
          <cell r="BO52">
            <v>4.317636504156197</v>
          </cell>
          <cell r="BP52">
            <v>32.36826414740306</v>
          </cell>
          <cell r="BQ52">
            <v>7.4730537937282033</v>
          </cell>
          <cell r="BR52">
            <v>1.4309711857398635</v>
          </cell>
          <cell r="BS52">
            <v>19.548718533253375</v>
          </cell>
          <cell r="BT52">
            <v>18.857296947521856</v>
          </cell>
          <cell r="BU52">
            <v>9.1193083648985791</v>
          </cell>
          <cell r="BV52">
            <v>5.1186000927716995</v>
          </cell>
          <cell r="BW52">
            <v>2.0085787624478266</v>
          </cell>
          <cell r="BX52">
            <v>36.91608454195628</v>
          </cell>
          <cell r="BY52">
            <v>7.2922045982140755</v>
          </cell>
          <cell r="BZ52">
            <v>19.576953623860739</v>
          </cell>
          <cell r="CA52">
            <v>2.220773721180703</v>
          </cell>
          <cell r="CB52">
            <v>5.0444270211565918</v>
          </cell>
          <cell r="CC52">
            <v>7.4859711974718106</v>
          </cell>
          <cell r="CD52">
            <v>7.65082454962758</v>
          </cell>
          <cell r="CE52">
            <v>8.8406909592518392</v>
          </cell>
          <cell r="CF52">
            <v>9.6976930571553837</v>
          </cell>
          <cell r="CG52">
            <v>8.388062176323416</v>
          </cell>
          <cell r="CH52">
            <v>28.208983556634831</v>
          </cell>
          <cell r="CI52">
            <v>25.533138145048706</v>
          </cell>
          <cell r="CJ52">
            <v>21.00682684722933</v>
          </cell>
          <cell r="CK52">
            <v>18.333276385864426</v>
          </cell>
          <cell r="CL52">
            <v>16.514903404988853</v>
          </cell>
          <cell r="CM52">
            <v>14.920022005038538</v>
          </cell>
          <cell r="CN52">
            <v>15.150432598352721</v>
          </cell>
          <cell r="CO52">
            <v>4.2403373492413978</v>
          </cell>
          <cell r="CP52">
            <v>6.6467371171587351</v>
          </cell>
          <cell r="CQ52">
            <v>9.8922947381739821</v>
          </cell>
          <cell r="CR52">
            <v>10.486475722556399</v>
          </cell>
          <cell r="CS52">
            <v>11.492450250574608</v>
          </cell>
          <cell r="CT52">
            <v>4.5165415659248973</v>
          </cell>
          <cell r="CU52">
            <v>12.962962149022736</v>
          </cell>
          <cell r="CV52">
            <v>18.558435872796331</v>
          </cell>
          <cell r="CW52">
            <v>8.8770282629621704</v>
          </cell>
          <cell r="CX52">
            <v>0.57113513513513525</v>
          </cell>
          <cell r="CY52">
            <v>16.461103036174908</v>
          </cell>
          <cell r="CZ52">
            <v>43.096336102963804</v>
          </cell>
          <cell r="DA52">
            <v>4.6098558484738792</v>
          </cell>
          <cell r="DB52">
            <v>14.416838019391088</v>
          </cell>
        </row>
        <row r="53">
          <cell r="BI53">
            <v>2008</v>
          </cell>
          <cell r="BJ53" t="str">
            <v>JAN</v>
          </cell>
          <cell r="BK53">
            <v>24.856286592509132</v>
          </cell>
          <cell r="BL53">
            <v>5.0995946479131096</v>
          </cell>
          <cell r="BM53">
            <v>11.194023185437086</v>
          </cell>
          <cell r="BN53">
            <v>6.4390167017092823</v>
          </cell>
          <cell r="BO53">
            <v>3.694776684340388</v>
          </cell>
          <cell r="BP53">
            <v>24.888505157779882</v>
          </cell>
          <cell r="BQ53">
            <v>6.496518881903051</v>
          </cell>
          <cell r="BR53">
            <v>1.1021725355835967</v>
          </cell>
          <cell r="BS53">
            <v>16.728631364838122</v>
          </cell>
          <cell r="BT53">
            <v>16.04164337984411</v>
          </cell>
          <cell r="BU53">
            <v>7.8037620562786039</v>
          </cell>
          <cell r="BV53">
            <v>4.3543227600852568</v>
          </cell>
          <cell r="BW53">
            <v>1.7461094508623787</v>
          </cell>
          <cell r="BX53">
            <v>35.529571230417872</v>
          </cell>
          <cell r="BY53">
            <v>6.2959211479529538</v>
          </cell>
          <cell r="BZ53">
            <v>17.501098131620822</v>
          </cell>
          <cell r="CA53">
            <v>1.8903470537654716</v>
          </cell>
          <cell r="CB53">
            <v>4.3379466058632614</v>
          </cell>
          <cell r="CC53">
            <v>6.3682128268870883</v>
          </cell>
          <cell r="CD53">
            <v>6.5813632446423904</v>
          </cell>
          <cell r="CE53">
            <v>7.6328485334190752</v>
          </cell>
          <cell r="CF53">
            <v>5.6875015164817189</v>
          </cell>
          <cell r="CG53">
            <v>6.4607113334229718</v>
          </cell>
          <cell r="CH53">
            <v>26.656978527820911</v>
          </cell>
          <cell r="CI53">
            <v>21.849741960805712</v>
          </cell>
          <cell r="CJ53">
            <v>17.870218927091408</v>
          </cell>
          <cell r="CK53">
            <v>17.955273378803806</v>
          </cell>
          <cell r="CL53">
            <v>14.132472704950764</v>
          </cell>
          <cell r="CM53">
            <v>12.767668000999386</v>
          </cell>
          <cell r="CN53">
            <v>12.888264817035639</v>
          </cell>
          <cell r="CO53">
            <v>3.628628662147344</v>
          </cell>
          <cell r="CP53">
            <v>5.7781804301886801</v>
          </cell>
          <cell r="CQ53">
            <v>5.8016314801112161</v>
          </cell>
          <cell r="CR53">
            <v>9.1161644779514788</v>
          </cell>
          <cell r="CS53">
            <v>9.834555824903406</v>
          </cell>
          <cell r="CT53">
            <v>3.8994777474399562</v>
          </cell>
          <cell r="CU53">
            <v>11.637554922567496</v>
          </cell>
          <cell r="CV53">
            <v>14.294206987689805</v>
          </cell>
          <cell r="CW53">
            <v>6.8256970068695395</v>
          </cell>
          <cell r="CX53">
            <v>0.32985186945400458</v>
          </cell>
          <cell r="CY53">
            <v>9.6541051494847832</v>
          </cell>
          <cell r="CZ53">
            <v>40.35178371607752</v>
          </cell>
          <cell r="DA53">
            <v>3.2860186673242158</v>
          </cell>
          <cell r="DB53">
            <v>11.104236810131615</v>
          </cell>
        </row>
        <row r="54">
          <cell r="BI54">
            <v>2008</v>
          </cell>
          <cell r="BJ54" t="str">
            <v>FEB</v>
          </cell>
          <cell r="BK54">
            <v>25.678456932598589</v>
          </cell>
          <cell r="BL54">
            <v>5.196335448346062</v>
          </cell>
          <cell r="BM54">
            <v>11.191125212235766</v>
          </cell>
          <cell r="BN54">
            <v>6.4373497319759441</v>
          </cell>
          <cell r="BO54">
            <v>4.046111844720202</v>
          </cell>
          <cell r="BP54">
            <v>26.043936509388505</v>
          </cell>
          <cell r="BQ54">
            <v>6.9513795533946148</v>
          </cell>
          <cell r="BR54">
            <v>1.123081070608279</v>
          </cell>
          <cell r="BS54">
            <v>18.319351694001796</v>
          </cell>
          <cell r="BT54">
            <v>16.556510298159075</v>
          </cell>
          <cell r="BU54">
            <v>8.545819351711069</v>
          </cell>
          <cell r="BV54">
            <v>4.4940775649857736</v>
          </cell>
          <cell r="BW54">
            <v>1.8683651591509334</v>
          </cell>
          <cell r="BX54">
            <v>36.175717206408812</v>
          </cell>
          <cell r="BY54">
            <v>6.2942912236208226</v>
          </cell>
          <cell r="BZ54">
            <v>17.938534403414799</v>
          </cell>
          <cell r="CA54">
            <v>1.9510189649326835</v>
          </cell>
          <cell r="CB54">
            <v>4.7504405931046385</v>
          </cell>
          <cell r="CC54">
            <v>6.5726047358527797</v>
          </cell>
          <cell r="CD54">
            <v>7.3455474894363233</v>
          </cell>
          <cell r="CE54">
            <v>7.6308724976245141</v>
          </cell>
          <cell r="CF54">
            <v>5.7716720842516178</v>
          </cell>
          <cell r="CG54">
            <v>6.5832729150611051</v>
          </cell>
          <cell r="CH54">
            <v>26.957876912698012</v>
          </cell>
          <cell r="CI54">
            <v>23.927427096308758</v>
          </cell>
          <cell r="CJ54">
            <v>18.443775160124595</v>
          </cell>
          <cell r="CK54">
            <v>18.187319313298691</v>
          </cell>
          <cell r="CL54">
            <v>15.476325118386585</v>
          </cell>
          <cell r="CM54">
            <v>13.981741561607057</v>
          </cell>
          <cell r="CN54">
            <v>13.301922011105411</v>
          </cell>
          <cell r="CO54">
            <v>3.9736738277665826</v>
          </cell>
          <cell r="CP54">
            <v>6.1827458718125676</v>
          </cell>
          <cell r="CQ54">
            <v>5.8874910819517723</v>
          </cell>
          <cell r="CR54">
            <v>9.7544424189914771</v>
          </cell>
          <cell r="CS54">
            <v>10.769720665217301</v>
          </cell>
          <cell r="CT54">
            <v>3.8984682281791847</v>
          </cell>
          <cell r="CU54">
            <v>14.303743976034973</v>
          </cell>
          <cell r="CV54">
            <v>14.5653722706225</v>
          </cell>
          <cell r="CW54">
            <v>7.1425751909276478</v>
          </cell>
          <cell r="CX54">
            <v>0.32985186945400458</v>
          </cell>
          <cell r="CY54">
            <v>9.7969783442237439</v>
          </cell>
          <cell r="CZ54">
            <v>40.580755321154406</v>
          </cell>
          <cell r="DA54">
            <v>3.3483554015281118</v>
          </cell>
          <cell r="DB54">
            <v>11.314887426774018</v>
          </cell>
        </row>
        <row r="55">
          <cell r="BI55">
            <v>2008</v>
          </cell>
          <cell r="BJ55" t="str">
            <v>MAR</v>
          </cell>
          <cell r="BK55">
            <v>29.832228945996349</v>
          </cell>
          <cell r="BL55">
            <v>5.5389721505323948</v>
          </cell>
          <cell r="BM55">
            <v>12.051688054176836</v>
          </cell>
          <cell r="BN55">
            <v>6.9323619738067244</v>
          </cell>
          <cell r="BO55">
            <v>4.8707758454564924</v>
          </cell>
          <cell r="BP55">
            <v>30.805040526178789</v>
          </cell>
          <cell r="BQ55">
            <v>7.648021207315491</v>
          </cell>
          <cell r="BR55">
            <v>1.1971349491821877</v>
          </cell>
          <cell r="BS55">
            <v>22.053136235470735</v>
          </cell>
          <cell r="BT55">
            <v>17.540402361106931</v>
          </cell>
          <cell r="BU55">
            <v>10.287597593790041</v>
          </cell>
          <cell r="BV55">
            <v>4.7611439435180412</v>
          </cell>
          <cell r="BW55">
            <v>2.0556058334086695</v>
          </cell>
          <cell r="BX55">
            <v>40.522959492492916</v>
          </cell>
          <cell r="BY55">
            <v>6.7783027095687771</v>
          </cell>
          <cell r="BZ55">
            <v>18.549153149054984</v>
          </cell>
          <cell r="CA55">
            <v>2.0669607932339917</v>
          </cell>
          <cell r="CB55">
            <v>5.7186583525523282</v>
          </cell>
          <cell r="CC55">
            <v>6.9631902829301753</v>
          </cell>
          <cell r="CD55">
            <v>8.3455938949069211</v>
          </cell>
          <cell r="CE55">
            <v>8.2176629408112127</v>
          </cell>
          <cell r="CF55">
            <v>6.516976702849349</v>
          </cell>
          <cell r="CG55">
            <v>7.0173616962091927</v>
          </cell>
          <cell r="CH55">
            <v>27.646531873898674</v>
          </cell>
          <cell r="CI55">
            <v>28.804229447266113</v>
          </cell>
          <cell r="CJ55">
            <v>19.53982038125185</v>
          </cell>
          <cell r="CK55">
            <v>18.867409468831383</v>
          </cell>
          <cell r="CL55">
            <v>18.630654182591385</v>
          </cell>
          <cell r="CM55">
            <v>16.831449967098031</v>
          </cell>
          <cell r="CN55">
            <v>14.09240595083595</v>
          </cell>
          <cell r="CO55">
            <v>4.7835737717592792</v>
          </cell>
          <cell r="CP55">
            <v>6.8023578893736909</v>
          </cell>
          <cell r="CQ55">
            <v>6.647751580344341</v>
          </cell>
          <cell r="CR55">
            <v>10.73199670841648</v>
          </cell>
          <cell r="CS55">
            <v>12.964766494753574</v>
          </cell>
          <cell r="CT55">
            <v>4.198248351628326</v>
          </cell>
          <cell r="CU55">
            <v>17.096036565815098</v>
          </cell>
          <cell r="CV55">
            <v>15.525785848716428</v>
          </cell>
          <cell r="CW55">
            <v>8.4483126480702477</v>
          </cell>
          <cell r="CX55">
            <v>0.32985186945400458</v>
          </cell>
          <cell r="CY55">
            <v>11.062076759668232</v>
          </cell>
          <cell r="CZ55">
            <v>42.477368182706208</v>
          </cell>
          <cell r="DA55">
            <v>3.569139733858417</v>
          </cell>
          <cell r="DB55">
            <v>12.060970075220707</v>
          </cell>
        </row>
        <row r="56">
          <cell r="BI56">
            <v>2008</v>
          </cell>
          <cell r="BJ56" t="str">
            <v>APR</v>
          </cell>
          <cell r="BK56">
            <v>32.259382074794082</v>
          </cell>
          <cell r="BL56">
            <v>6.0837654490498947</v>
          </cell>
          <cell r="BM56">
            <v>13.816425416125112</v>
          </cell>
          <cell r="BN56">
            <v>7.9474727306343773</v>
          </cell>
          <cell r="BO56">
            <v>6.6298065463042528</v>
          </cell>
          <cell r="BP56">
            <v>41.737690603347055</v>
          </cell>
          <cell r="BQ56">
            <v>9.0036593077321871</v>
          </cell>
          <cell r="BR56">
            <v>1.3148808197175461</v>
          </cell>
          <cell r="BS56">
            <v>30.017400024032657</v>
          </cell>
          <cell r="BT56">
            <v>21.276243500380556</v>
          </cell>
          <cell r="BU56">
            <v>14.002857868459534</v>
          </cell>
          <cell r="BV56">
            <v>5.7751957906773619</v>
          </cell>
          <cell r="BW56">
            <v>2.4199690473262923</v>
          </cell>
          <cell r="BX56">
            <v>44.978165268721554</v>
          </cell>
          <cell r="BY56">
            <v>7.7708544573735621</v>
          </cell>
          <cell r="BZ56">
            <v>20.88645598084576</v>
          </cell>
          <cell r="CA56">
            <v>2.5071922660165753</v>
          </cell>
          <cell r="CB56">
            <v>7.7838931178069082</v>
          </cell>
          <cell r="CC56">
            <v>8.4462447866992285</v>
          </cell>
          <cell r="CD56">
            <v>10.534933390991457</v>
          </cell>
          <cell r="CE56">
            <v>9.4209812439696865</v>
          </cell>
          <cell r="CF56">
            <v>9.7634881974448042</v>
          </cell>
          <cell r="CG56">
            <v>7.7075640517131285</v>
          </cell>
          <cell r="CH56">
            <v>28.231752195422892</v>
          </cell>
          <cell r="CI56">
            <v>39.206581253142659</v>
          </cell>
          <cell r="CJ56">
            <v>23.70150740139449</v>
          </cell>
          <cell r="CK56">
            <v>20.170915187548875</v>
          </cell>
          <cell r="CL56">
            <v>25.358923707584186</v>
          </cell>
          <cell r="CM56">
            <v>22.90995535747156</v>
          </cell>
          <cell r="CN56">
            <v>17.093875861196377</v>
          </cell>
          <cell r="CO56">
            <v>6.5111123387708929</v>
          </cell>
          <cell r="CP56">
            <v>8.0080992540399514</v>
          </cell>
          <cell r="CQ56">
            <v>9.9594101764794054</v>
          </cell>
          <cell r="CR56">
            <v>12.634280088274243</v>
          </cell>
          <cell r="CS56">
            <v>17.646858838392642</v>
          </cell>
          <cell r="CT56">
            <v>4.8130008815271195</v>
          </cell>
          <cell r="CU56">
            <v>23.311139426938606</v>
          </cell>
          <cell r="CV56">
            <v>17.052846078435316</v>
          </cell>
          <cell r="CW56">
            <v>11.446602679384286</v>
          </cell>
          <cell r="CX56">
            <v>0.53875805344154082</v>
          </cell>
          <cell r="CY56">
            <v>16.572785327746775</v>
          </cell>
          <cell r="CZ56">
            <v>46.76595066914151</v>
          </cell>
          <cell r="DA56">
            <v>3.9201874292853933</v>
          </cell>
          <cell r="DB56">
            <v>13.24724353752161</v>
          </cell>
        </row>
        <row r="57">
          <cell r="BI57">
            <v>2008</v>
          </cell>
          <cell r="BJ57" t="str">
            <v>MAY</v>
          </cell>
          <cell r="BK57">
            <v>33.579599409716089</v>
          </cell>
          <cell r="BL57">
            <v>6.3273953877170523</v>
          </cell>
          <cell r="BM57">
            <v>14.195393534377393</v>
          </cell>
          <cell r="BN57">
            <v>8.1654624562601335</v>
          </cell>
          <cell r="BO57">
            <v>6.8423094044283772</v>
          </cell>
          <cell r="BP57">
            <v>43.97332983893623</v>
          </cell>
          <cell r="BQ57">
            <v>9.5211249049031998</v>
          </cell>
          <cell r="BR57">
            <v>1.3675364219338408</v>
          </cell>
          <cell r="BS57">
            <v>30.979537192592712</v>
          </cell>
          <cell r="BT57">
            <v>22.494762693669404</v>
          </cell>
          <cell r="BU57">
            <v>14.451686548176031</v>
          </cell>
          <cell r="BV57">
            <v>6.1059490515062977</v>
          </cell>
          <cell r="BW57">
            <v>2.5590514676411811</v>
          </cell>
          <cell r="BX57">
            <v>44.110233072461746</v>
          </cell>
          <cell r="BY57">
            <v>7.9839997538035785</v>
          </cell>
          <cell r="BZ57">
            <v>22.266967960958169</v>
          </cell>
          <cell r="CA57">
            <v>2.6507825524011013</v>
          </cell>
          <cell r="CB57">
            <v>8.0333875070193255</v>
          </cell>
          <cell r="CC57">
            <v>8.9299726300859046</v>
          </cell>
          <cell r="CD57">
            <v>12.126929881245209</v>
          </cell>
          <cell r="CE57">
            <v>9.6793875557752269</v>
          </cell>
          <cell r="CF57">
            <v>10.675601538263917</v>
          </cell>
          <cell r="CG57">
            <v>8.0162204870931806</v>
          </cell>
          <cell r="CH57">
            <v>28.309169686016137</v>
          </cell>
          <cell r="CI57">
            <v>40.463256016633743</v>
          </cell>
          <cell r="CJ57">
            <v>25.058924732981257</v>
          </cell>
          <cell r="CK57">
            <v>20.861675679461811</v>
          </cell>
          <cell r="CL57">
            <v>26.171744372738775</v>
          </cell>
          <cell r="CM57">
            <v>23.64428010118111</v>
          </cell>
          <cell r="CN57">
            <v>18.072865212591616</v>
          </cell>
          <cell r="CO57">
            <v>6.7198107331949899</v>
          </cell>
          <cell r="CP57">
            <v>8.4683472177915124</v>
          </cell>
          <cell r="CQ57">
            <v>10.889826714600883</v>
          </cell>
          <cell r="CR57">
            <v>13.360407662325175</v>
          </cell>
          <cell r="CS57">
            <v>18.212487399932165</v>
          </cell>
          <cell r="CT57">
            <v>4.9450157719408256</v>
          </cell>
          <cell r="CU57">
            <v>26.93211239820187</v>
          </cell>
          <cell r="CV57">
            <v>17.735742859874925</v>
          </cell>
          <cell r="CW57">
            <v>12.059728937552954</v>
          </cell>
          <cell r="CX57">
            <v>0.54975311575667429</v>
          </cell>
          <cell r="CY57">
            <v>18.121028976561259</v>
          </cell>
          <cell r="CZ57">
            <v>47.748261569589417</v>
          </cell>
          <cell r="DA57">
            <v>4.0771749119487364</v>
          </cell>
          <cell r="DB57">
            <v>13.777741492708119</v>
          </cell>
        </row>
        <row r="58">
          <cell r="BI58">
            <v>2008</v>
          </cell>
          <cell r="BJ58" t="str">
            <v>JUN</v>
          </cell>
          <cell r="BK58">
            <v>33.708298243258398</v>
          </cell>
          <cell r="BL58">
            <v>6.4808253044905513</v>
          </cell>
          <cell r="BM58">
            <v>13.956572845657522</v>
          </cell>
          <cell r="BN58">
            <v>8.0280882184274365</v>
          </cell>
          <cell r="BO58">
            <v>6.562637372084958</v>
          </cell>
          <cell r="BP58">
            <v>41.766526575293845</v>
          </cell>
          <cell r="BQ58">
            <v>10.014072872374847</v>
          </cell>
          <cell r="BR58">
            <v>1.4006971439284468</v>
          </cell>
          <cell r="BS58">
            <v>29.71328195395888</v>
          </cell>
          <cell r="BT58">
            <v>22.303023480845578</v>
          </cell>
          <cell r="BU58">
            <v>13.860989415260264</v>
          </cell>
          <cell r="BV58">
            <v>6.0539036096129415</v>
          </cell>
          <cell r="BW58">
            <v>2.691544133395352</v>
          </cell>
          <cell r="BX58">
            <v>53.997961195856952</v>
          </cell>
          <cell r="BY58">
            <v>7.8496784110859545</v>
          </cell>
          <cell r="BZ58">
            <v>23.98579934311158</v>
          </cell>
          <cell r="CA58">
            <v>2.6281880059777438</v>
          </cell>
          <cell r="CB58">
            <v>7.7050314392220622</v>
          </cell>
          <cell r="CC58">
            <v>8.8538559825823135</v>
          </cell>
          <cell r="CD58">
            <v>12.951840656619586</v>
          </cell>
          <cell r="CE58">
            <v>9.5165433206465124</v>
          </cell>
          <cell r="CF58">
            <v>9.8941370524319794</v>
          </cell>
          <cell r="CG58">
            <v>8.2106018978961632</v>
          </cell>
          <cell r="CH58">
            <v>27.927370567463793</v>
          </cell>
          <cell r="CI58">
            <v>38.80936397865019</v>
          </cell>
          <cell r="CJ58">
            <v>24.845329303327514</v>
          </cell>
          <cell r="CK58">
            <v>20.721609902947087</v>
          </cell>
          <cell r="CL58">
            <v>25.102002490859086</v>
          </cell>
          <cell r="CM58">
            <v>22.677845601023218</v>
          </cell>
          <cell r="CN58">
            <v>17.918817046068451</v>
          </cell>
          <cell r="CO58">
            <v>6.4451457021896035</v>
          </cell>
          <cell r="CP58">
            <v>8.9067885354455569</v>
          </cell>
          <cell r="CQ58">
            <v>10.092680736098171</v>
          </cell>
          <cell r="CR58">
            <v>14.052131157974745</v>
          </cell>
          <cell r="CS58">
            <v>17.468071580052491</v>
          </cell>
          <cell r="CT58">
            <v>4.8618217365288769</v>
          </cell>
          <cell r="CU58">
            <v>29.256020424535006</v>
          </cell>
          <cell r="CV58">
            <v>18.165808216022779</v>
          </cell>
          <cell r="CW58">
            <v>11.454510973038712</v>
          </cell>
          <cell r="CX58">
            <v>0.57174324038694135</v>
          </cell>
          <cell r="CY58">
            <v>16.794551911905199</v>
          </cell>
          <cell r="CZ58">
            <v>48.287199365977415</v>
          </cell>
          <cell r="DA58">
            <v>4.1760403327229225</v>
          </cell>
          <cell r="DB58">
            <v>14.111831209095463</v>
          </cell>
        </row>
        <row r="59">
          <cell r="BI59">
            <v>2008</v>
          </cell>
          <cell r="BJ59" t="str">
            <v>JUL</v>
          </cell>
          <cell r="BK59">
            <v>35.613428683996901</v>
          </cell>
          <cell r="BL59">
            <v>7.1733734980753443</v>
          </cell>
          <cell r="BM59">
            <v>14.02184791440391</v>
          </cell>
          <cell r="BN59">
            <v>8.0656356891536021</v>
          </cell>
          <cell r="BO59">
            <v>6.8760058506233506</v>
          </cell>
          <cell r="BP59">
            <v>43.345370426247207</v>
          </cell>
          <cell r="BQ59">
            <v>10.53656524454251</v>
          </cell>
          <cell r="BR59">
            <v>1.5503771971949465</v>
          </cell>
          <cell r="BS59">
            <v>31.132102685681893</v>
          </cell>
          <cell r="BT59">
            <v>22.911891555923884</v>
          </cell>
          <cell r="BU59">
            <v>14.52285703308308</v>
          </cell>
          <cell r="BV59">
            <v>6.2191739659240612</v>
          </cell>
          <cell r="BW59">
            <v>2.8319776310315823</v>
          </cell>
          <cell r="BX59">
            <v>61.551368604366921</v>
          </cell>
          <cell r="BY59">
            <v>7.88639145687356</v>
          </cell>
          <cell r="BZ59">
            <v>25.122604304687538</v>
          </cell>
          <cell r="CA59">
            <v>2.6999370122735886</v>
          </cell>
          <cell r="CB59">
            <v>8.0729496773179168</v>
          </cell>
          <cell r="CC59">
            <v>9.0955644780141185</v>
          </cell>
          <cell r="CD59">
            <v>14.101805457952496</v>
          </cell>
          <cell r="CE59">
            <v>9.5610523148209996</v>
          </cell>
          <cell r="CF59">
            <v>9.181568496293691</v>
          </cell>
          <cell r="CG59">
            <v>9.0879959403944035</v>
          </cell>
          <cell r="CH59">
            <v>27.909018770017191</v>
          </cell>
          <cell r="CI59">
            <v>40.662526153169146</v>
          </cell>
          <cell r="CJ59">
            <v>25.52360181828924</v>
          </cell>
          <cell r="CK59">
            <v>20.104176806336866</v>
          </cell>
          <cell r="CL59">
            <v>26.300632840646085</v>
          </cell>
          <cell r="CM59">
            <v>23.760721519590618</v>
          </cell>
          <cell r="CN59">
            <v>18.407997163369139</v>
          </cell>
          <cell r="CO59">
            <v>6.752903907944579</v>
          </cell>
          <cell r="CP59">
            <v>9.3715074494768924</v>
          </cell>
          <cell r="CQ59">
            <v>9.365813208230394</v>
          </cell>
          <cell r="CR59">
            <v>14.785312495509803</v>
          </cell>
          <cell r="CS59">
            <v>18.302178769537761</v>
          </cell>
          <cell r="CT59">
            <v>4.8845605386398372</v>
          </cell>
          <cell r="CU59">
            <v>24.03093887536599</v>
          </cell>
          <cell r="CV59">
            <v>20.107026667984012</v>
          </cell>
          <cell r="CW59">
            <v>11.887510451289742</v>
          </cell>
          <cell r="CX59">
            <v>0.93458029678634624</v>
          </cell>
          <cell r="CY59">
            <v>15.585020495123956</v>
          </cell>
          <cell r="CZ59">
            <v>48.377180393521151</v>
          </cell>
          <cell r="DA59">
            <v>4.6222966431284132</v>
          </cell>
          <cell r="DB59">
            <v>15.619837173283511</v>
          </cell>
        </row>
        <row r="60">
          <cell r="BI60">
            <v>2008</v>
          </cell>
          <cell r="BJ60" t="str">
            <v>AUG</v>
          </cell>
          <cell r="BK60">
            <v>35.034851224653593</v>
          </cell>
          <cell r="BL60">
            <v>7.092047540203704</v>
          </cell>
          <cell r="BM60">
            <v>13.621400988922739</v>
          </cell>
          <cell r="BN60">
            <v>7.835290941907064</v>
          </cell>
          <cell r="BO60">
            <v>7.1686627010366308</v>
          </cell>
          <cell r="BP60">
            <v>45.076942800343716</v>
          </cell>
          <cell r="BQ60">
            <v>10.220080302893825</v>
          </cell>
          <cell r="BR60">
            <v>1.5328002634610409</v>
          </cell>
          <cell r="BS60">
            <v>32.457148550485591</v>
          </cell>
          <cell r="BT60">
            <v>25.107711087512453</v>
          </cell>
          <cell r="BU60">
            <v>15.140979485366792</v>
          </cell>
          <cell r="BV60">
            <v>6.8152043561426447</v>
          </cell>
          <cell r="BW60">
            <v>2.746914021163875</v>
          </cell>
          <cell r="BX60">
            <v>55.008729251885036</v>
          </cell>
          <cell r="BY60">
            <v>7.6611657069350052</v>
          </cell>
          <cell r="BZ60">
            <v>24.709547421236216</v>
          </cell>
          <cell r="CA60">
            <v>2.9586923582099387</v>
          </cell>
          <cell r="CB60">
            <v>8.4165509012602406</v>
          </cell>
          <cell r="CC60">
            <v>9.9672610851186842</v>
          </cell>
          <cell r="CD60">
            <v>14.085689613986698</v>
          </cell>
          <cell r="CE60">
            <v>9.2880002872133076</v>
          </cell>
          <cell r="CF60">
            <v>9.3465728382867539</v>
          </cell>
          <cell r="CG60">
            <v>8.9849635282128215</v>
          </cell>
          <cell r="CH60">
            <v>28.611250269149988</v>
          </cell>
          <cell r="CI60">
            <v>42.393206302714873</v>
          </cell>
          <cell r="CJ60">
            <v>27.969721260339341</v>
          </cell>
          <cell r="CK60">
            <v>19.84927080507077</v>
          </cell>
          <cell r="CL60">
            <v>27.420041482557259</v>
          </cell>
          <cell r="CM60">
            <v>24.772026348954604</v>
          </cell>
          <cell r="CN60">
            <v>20.172174495043969</v>
          </cell>
          <cell r="CO60">
            <v>7.0403212882924207</v>
          </cell>
          <cell r="CP60">
            <v>9.0900171422020293</v>
          </cell>
          <cell r="CQ60">
            <v>9.5341286595912145</v>
          </cell>
          <cell r="CR60">
            <v>14.341208686175671</v>
          </cell>
          <cell r="CS60">
            <v>19.081156872633493</v>
          </cell>
          <cell r="CT60">
            <v>4.7450634294167608</v>
          </cell>
          <cell r="CU60">
            <v>24.003475806014926</v>
          </cell>
          <cell r="CV60">
            <v>19.879069319302374</v>
          </cell>
          <cell r="CW60">
            <v>12.362395877156873</v>
          </cell>
          <cell r="CX60">
            <v>0.92358523447121288</v>
          </cell>
          <cell r="CY60">
            <v>15.865102929054974</v>
          </cell>
          <cell r="CZ60">
            <v>48.099473497202041</v>
          </cell>
          <cell r="DA60">
            <v>4.5698927494554935</v>
          </cell>
          <cell r="DB60">
            <v>15.442751981740487</v>
          </cell>
        </row>
        <row r="61">
          <cell r="BI61">
            <v>2008</v>
          </cell>
          <cell r="BJ61" t="str">
            <v>SEP</v>
          </cell>
          <cell r="BK61">
            <v>35.928841924243457</v>
          </cell>
          <cell r="BL61">
            <v>7.8732672235142287</v>
          </cell>
          <cell r="BM61">
            <v>13.757029258064369</v>
          </cell>
          <cell r="BN61">
            <v>7.9133069220207197</v>
          </cell>
          <cell r="BO61">
            <v>6.4206148734883959</v>
          </cell>
          <cell r="BP61">
            <v>51.535127472462626</v>
          </cell>
          <cell r="BQ61">
            <v>10.626853817751691</v>
          </cell>
          <cell r="BR61">
            <v>1.7016448361477217</v>
          </cell>
          <cell r="BS61">
            <v>29.07025472186535</v>
          </cell>
          <cell r="BT61">
            <v>25.121296353469187</v>
          </cell>
          <cell r="BU61">
            <v>13.561022764939262</v>
          </cell>
          <cell r="BV61">
            <v>6.8188919230182146</v>
          </cell>
          <cell r="BW61">
            <v>2.8562450477591161</v>
          </cell>
          <cell r="BX61">
            <v>55.281144211978201</v>
          </cell>
          <cell r="BY61">
            <v>7.7374479223461652</v>
          </cell>
          <cell r="BZ61">
            <v>24.583205320048382</v>
          </cell>
          <cell r="CA61">
            <v>2.9602932457791136</v>
          </cell>
          <cell r="CB61">
            <v>7.5382863099820909</v>
          </cell>
          <cell r="CC61">
            <v>9.9726541650465812</v>
          </cell>
          <cell r="CD61">
            <v>13.409169216768069</v>
          </cell>
          <cell r="CE61">
            <v>9.3804808920913327</v>
          </cell>
          <cell r="CF61">
            <v>9.9109694097941095</v>
          </cell>
          <cell r="CG61">
            <v>9.974696087431596</v>
          </cell>
          <cell r="CH61">
            <v>29.194275843038213</v>
          </cell>
          <cell r="CI61">
            <v>37.969487793408497</v>
          </cell>
          <cell r="CJ61">
            <v>27.984855101123678</v>
          </cell>
          <cell r="CK61">
            <v>19.952242585005081</v>
          </cell>
          <cell r="CL61">
            <v>24.558768283116123</v>
          </cell>
          <cell r="CM61">
            <v>22.187072743643611</v>
          </cell>
          <cell r="CN61">
            <v>20.183089243683764</v>
          </cell>
          <cell r="CO61">
            <v>6.3056658491144599</v>
          </cell>
          <cell r="CP61">
            <v>9.4518125599938845</v>
          </cell>
          <cell r="CQ61">
            <v>10.109850865033277</v>
          </cell>
          <cell r="CR61">
            <v>14.912008884578615</v>
          </cell>
          <cell r="CS61">
            <v>17.090043809995397</v>
          </cell>
          <cell r="CT61">
            <v>4.7923100188404479</v>
          </cell>
          <cell r="CU61">
            <v>22.850614893135781</v>
          </cell>
          <cell r="CV61">
            <v>22.068834707943196</v>
          </cell>
          <cell r="CW61">
            <v>14.133559372386447</v>
          </cell>
          <cell r="CX61">
            <v>0.90159510984094593</v>
          </cell>
          <cell r="CY61">
            <v>16.823123569849688</v>
          </cell>
          <cell r="CZ61">
            <v>48.487602110936891</v>
          </cell>
          <cell r="DA61">
            <v>5.0732861836159948</v>
          </cell>
          <cell r="DB61">
            <v>17.143837845058282</v>
          </cell>
        </row>
        <row r="62">
          <cell r="BI62">
            <v>2008</v>
          </cell>
          <cell r="BJ62" t="str">
            <v>OCT</v>
          </cell>
          <cell r="BK62">
            <v>32.670913167028587</v>
          </cell>
          <cell r="BL62">
            <v>8.2980211383273961</v>
          </cell>
          <cell r="BM62">
            <v>15.068654014338513</v>
          </cell>
          <cell r="BN62">
            <v>8.6677786228665674</v>
          </cell>
          <cell r="BO62">
            <v>5.3176849272511166</v>
          </cell>
          <cell r="BP62">
            <v>63.922168515156933</v>
          </cell>
          <cell r="BQ62">
            <v>10.663921873748412</v>
          </cell>
          <cell r="BR62">
            <v>1.7934466619026899</v>
          </cell>
          <cell r="BS62">
            <v>24.076581201610889</v>
          </cell>
          <cell r="BT62">
            <v>27.066024671039926</v>
          </cell>
          <cell r="BU62">
            <v>11.231517195182084</v>
          </cell>
          <cell r="BV62">
            <v>7.3467664415367073</v>
          </cell>
          <cell r="BW62">
            <v>2.8662080578076625</v>
          </cell>
          <cell r="BX62">
            <v>51.18902222257023</v>
          </cell>
          <cell r="BY62">
            <v>8.4751528479486193</v>
          </cell>
          <cell r="BZ62">
            <v>28.858818579162246</v>
          </cell>
          <cell r="CA62">
            <v>3.1894600062192064</v>
          </cell>
          <cell r="CB62">
            <v>6.2433633347822761</v>
          </cell>
          <cell r="CC62">
            <v>10.744672562633282</v>
          </cell>
          <cell r="CD62">
            <v>10.93312956133826</v>
          </cell>
          <cell r="CE62">
            <v>10.27483611464864</v>
          </cell>
          <cell r="CF62">
            <v>17.983421334589334</v>
          </cell>
          <cell r="CG62">
            <v>10.512819726821682</v>
          </cell>
          <cell r="CH62">
            <v>29.013347587868608</v>
          </cell>
          <cell r="CI62">
            <v>31.447108557806036</v>
          </cell>
          <cell r="CJ62">
            <v>30.151261619820449</v>
          </cell>
          <cell r="CK62">
            <v>20.744111551103138</v>
          </cell>
          <cell r="CL62">
            <v>20.340075600894149</v>
          </cell>
          <cell r="CM62">
            <v>18.375788710808575</v>
          </cell>
          <cell r="CN62">
            <v>21.745533499584148</v>
          </cell>
          <cell r="CO62">
            <v>5.222481787620441</v>
          </cell>
          <cell r="CP62">
            <v>9.4847818962859769</v>
          </cell>
          <cell r="CQ62">
            <v>18.344291079749464</v>
          </cell>
          <cell r="CR62">
            <v>14.964024202549188</v>
          </cell>
          <cell r="CS62">
            <v>14.154324806137746</v>
          </cell>
          <cell r="CT62">
            <v>5.2492191627071776</v>
          </cell>
          <cell r="CU62">
            <v>18.631186551847676</v>
          </cell>
          <cell r="CV62">
            <v>23.259423528498886</v>
          </cell>
          <cell r="CW62">
            <v>17.53071755577615</v>
          </cell>
          <cell r="CX62">
            <v>0.54975311575667429</v>
          </cell>
          <cell r="CY62">
            <v>30.525502280483025</v>
          </cell>
          <cell r="CZ62">
            <v>50.254745865455938</v>
          </cell>
          <cell r="DA62">
            <v>5.3469842693386092</v>
          </cell>
          <cell r="DB62">
            <v>18.068728622023475</v>
          </cell>
        </row>
        <row r="63">
          <cell r="BI63">
            <v>2008</v>
          </cell>
          <cell r="BJ63" t="str">
            <v>NOV</v>
          </cell>
          <cell r="BK63">
            <v>29.177165721523114</v>
          </cell>
          <cell r="BL63">
            <v>7.5841032553581185</v>
          </cell>
          <cell r="BM63">
            <v>13.079516924661492</v>
          </cell>
          <cell r="BN63">
            <v>7.5235888413872445</v>
          </cell>
          <cell r="BO63">
            <v>4.6874924294960287</v>
          </cell>
          <cell r="BP63">
            <v>40.446385439140407</v>
          </cell>
          <cell r="BQ63">
            <v>9.1367549639695405</v>
          </cell>
          <cell r="BR63">
            <v>1.6391479896361156</v>
          </cell>
          <cell r="BS63">
            <v>21.223294282129984</v>
          </cell>
          <cell r="BT63">
            <v>20.204985653398477</v>
          </cell>
          <cell r="BU63">
            <v>9.9004834894168461</v>
          </cell>
          <cell r="BV63">
            <v>5.4844149576552939</v>
          </cell>
          <cell r="BW63">
            <v>2.4557419877963267</v>
          </cell>
          <cell r="BX63">
            <v>40.012269182160423</v>
          </cell>
          <cell r="BY63">
            <v>7.3563906244285198</v>
          </cell>
          <cell r="BZ63">
            <v>22.941768408141545</v>
          </cell>
          <cell r="CA63">
            <v>2.3809552548254316</v>
          </cell>
          <cell r="CB63">
            <v>5.5034697931066416</v>
          </cell>
          <cell r="CC63">
            <v>8.0209767639337812</v>
          </cell>
          <cell r="CD63">
            <v>8.8125367393512093</v>
          </cell>
          <cell r="CE63">
            <v>8.9185067711948189</v>
          </cell>
          <cell r="CF63">
            <v>10.126461255529367</v>
          </cell>
          <cell r="CG63">
            <v>9.6083522787039239</v>
          </cell>
          <cell r="CH63">
            <v>28.20357976478612</v>
          </cell>
          <cell r="CI63">
            <v>27.72034923296134</v>
          </cell>
          <cell r="CJ63">
            <v>22.508137632497384</v>
          </cell>
          <cell r="CK63">
            <v>19.099306055229491</v>
          </cell>
          <cell r="CL63">
            <v>17.929597503223004</v>
          </cell>
          <cell r="CM63">
            <v>16.198095909465714</v>
          </cell>
          <cell r="CN63">
            <v>16.233200025665699</v>
          </cell>
          <cell r="CO63">
            <v>4.6035717003839851</v>
          </cell>
          <cell r="CP63">
            <v>8.1264781474433239</v>
          </cell>
          <cell r="CQ63">
            <v>10.329666942849171</v>
          </cell>
          <cell r="CR63">
            <v>12.821045018172388</v>
          </cell>
          <cell r="CS63">
            <v>12.476912656744426</v>
          </cell>
          <cell r="CT63">
            <v>4.5562961903933452</v>
          </cell>
          <cell r="CU63">
            <v>15.017476475031046</v>
          </cell>
          <cell r="CV63">
            <v>21.258305656208336</v>
          </cell>
          <cell r="CW63">
            <v>11.092460968646575</v>
          </cell>
          <cell r="CX63">
            <v>0.56074817807180777</v>
          </cell>
          <cell r="CY63">
            <v>17.188904736071102</v>
          </cell>
          <cell r="CZ63">
            <v>44.424930652632263</v>
          </cell>
          <cell r="DA63">
            <v>4.8869580020874155</v>
          </cell>
          <cell r="DB63">
            <v>16.514190706206413</v>
          </cell>
        </row>
        <row r="64">
          <cell r="BI64">
            <v>2008</v>
          </cell>
          <cell r="BJ64" t="str">
            <v>DEC</v>
          </cell>
          <cell r="BK64">
            <v>27.830643107870376</v>
          </cell>
          <cell r="BL64">
            <v>6.6523360347494149</v>
          </cell>
          <cell r="BM64">
            <v>12.723949525590886</v>
          </cell>
          <cell r="BN64">
            <v>7.3190596579764495</v>
          </cell>
          <cell r="BO64">
            <v>4.3244752241554805</v>
          </cell>
          <cell r="BP64">
            <v>32.938015093064628</v>
          </cell>
          <cell r="BQ64">
            <v>7.5328408101165447</v>
          </cell>
          <cell r="BR64">
            <v>1.4377656620167554</v>
          </cell>
          <cell r="BS64">
            <v>19.579681818899363</v>
          </cell>
          <cell r="BT64">
            <v>18.286659270564389</v>
          </cell>
          <cell r="BU64">
            <v>9.1337524702406157</v>
          </cell>
          <cell r="BV64">
            <v>4.9637069458725467</v>
          </cell>
          <cell r="BW64">
            <v>2.024648087612932</v>
          </cell>
          <cell r="BX64">
            <v>37.533448571166659</v>
          </cell>
          <cell r="BY64">
            <v>7.1564067338963291</v>
          </cell>
          <cell r="BZ64">
            <v>19.129436509569967</v>
          </cell>
          <cell r="CA64">
            <v>2.1548996980420569</v>
          </cell>
          <cell r="CB64">
            <v>5.0772602036472083</v>
          </cell>
          <cell r="CC64">
            <v>7.2594394084363119</v>
          </cell>
          <cell r="CD64">
            <v>7.6991095579472937</v>
          </cell>
          <cell r="CE64">
            <v>8.6760566658512364</v>
          </cell>
          <cell r="CF64">
            <v>9.3287388949261061</v>
          </cell>
          <cell r="CG64">
            <v>8.4278900149508296</v>
          </cell>
          <cell r="CH64">
            <v>27.973526755954044</v>
          </cell>
          <cell r="CI64">
            <v>25.573580174457376</v>
          </cell>
          <cell r="CJ64">
            <v>20.371142586345595</v>
          </cell>
          <cell r="CK64">
            <v>18.200063946904066</v>
          </cell>
          <cell r="CL64">
            <v>16.541061419933651</v>
          </cell>
          <cell r="CM64">
            <v>14.94365388159355</v>
          </cell>
          <cell r="CN64">
            <v>14.691967756499517</v>
          </cell>
          <cell r="CO64">
            <v>4.2470536348309897</v>
          </cell>
          <cell r="CP64">
            <v>6.6999133141889331</v>
          </cell>
          <cell r="CQ64">
            <v>9.5159368460302307</v>
          </cell>
          <cell r="CR64">
            <v>10.570371157165287</v>
          </cell>
          <cell r="CS64">
            <v>11.510653183890954</v>
          </cell>
          <cell r="CT64">
            <v>4.4324330236460465</v>
          </cell>
          <cell r="CU64">
            <v>13.120081094115513</v>
          </cell>
          <cell r="CV64">
            <v>18.646554245500493</v>
          </cell>
          <cell r="CW64">
            <v>9.0332830199196206</v>
          </cell>
          <cell r="CX64">
            <v>0.54975311575667429</v>
          </cell>
          <cell r="CY64">
            <v>15.834831154368899</v>
          </cell>
          <cell r="CZ64">
            <v>41.253258474082301</v>
          </cell>
          <cell r="DA64">
            <v>4.2865564619818768</v>
          </cell>
          <cell r="DB64">
            <v>14.485291434027735</v>
          </cell>
        </row>
        <row r="65">
          <cell r="BI65">
            <v>2007</v>
          </cell>
          <cell r="BJ65" t="str">
            <v>JAN</v>
          </cell>
          <cell r="BK65">
            <v>26.901543795913149</v>
          </cell>
          <cell r="BL65">
            <v>5.6215034131902843</v>
          </cell>
          <cell r="BM65">
            <v>12.428376729174074</v>
          </cell>
          <cell r="BN65">
            <v>7.149040519980133</v>
          </cell>
          <cell r="BO65">
            <v>4.043346169876683</v>
          </cell>
          <cell r="BP65">
            <v>27.127946469258326</v>
          </cell>
          <cell r="BQ65">
            <v>6.9042993041464307</v>
          </cell>
          <cell r="BR65">
            <v>1.2149723847646001</v>
          </cell>
          <cell r="BS65">
            <v>18.306829704478488</v>
          </cell>
          <cell r="BT65">
            <v>17.324224840479012</v>
          </cell>
          <cell r="BU65">
            <v>8.5399779517435572</v>
          </cell>
          <cell r="BV65">
            <v>4.7024649992228644</v>
          </cell>
          <cell r="BW65">
            <v>1.8557111101662984</v>
          </cell>
          <cell r="BX65">
            <v>36.54998635527464</v>
          </cell>
          <cell r="BY65">
            <v>6.9901659651492007</v>
          </cell>
          <cell r="BZ65">
            <v>18.729351663618726</v>
          </cell>
          <cell r="CA65">
            <v>2.0414864369269088</v>
          </cell>
          <cell r="CB65">
            <v>4.7471934821625297</v>
          </cell>
          <cell r="CC65">
            <v>6.8773721141085762</v>
          </cell>
          <cell r="CD65">
            <v>7.3725501442956904</v>
          </cell>
          <cell r="CE65">
            <v>8.474514972728457</v>
          </cell>
          <cell r="CF65">
            <v>6.1220955637993262</v>
          </cell>
          <cell r="CG65">
            <v>7.1219211172670498</v>
          </cell>
          <cell r="CH65">
            <v>29.361092843519234</v>
          </cell>
          <cell r="CI65">
            <v>23.91107176908843</v>
          </cell>
          <cell r="CJ65">
            <v>19.29900093842652</v>
          </cell>
          <cell r="CK65">
            <v>18.974754803242067</v>
          </cell>
          <cell r="CL65">
            <v>15.404408993715512</v>
          </cell>
          <cell r="CM65">
            <v>13.972184497346461</v>
          </cell>
          <cell r="CN65">
            <v>13.918723425463043</v>
          </cell>
          <cell r="CO65">
            <v>3.9709576671255595</v>
          </cell>
          <cell r="CP65">
            <v>6.1408714187709448</v>
          </cell>
          <cell r="CQ65">
            <v>6.2449464398840036</v>
          </cell>
          <cell r="CR65">
            <v>9.6883776074190848</v>
          </cell>
          <cell r="CS65">
            <v>10.762359142190101</v>
          </cell>
          <cell r="CT65">
            <v>4.3294691898855957</v>
          </cell>
          <cell r="CU65">
            <v>15.107277320902323</v>
          </cell>
          <cell r="CV65">
            <v>15.757121676921921</v>
          </cell>
          <cell r="CW65">
            <v>7.4398659880885756</v>
          </cell>
          <cell r="CX65">
            <v>0.18531542131003487</v>
          </cell>
          <cell r="CY65">
            <v>10.391795788860602</v>
          </cell>
          <cell r="CZ65">
            <v>42.687340399616012</v>
          </cell>
          <cell r="DA65">
            <v>3.62232028808985</v>
          </cell>
          <cell r="DB65">
            <v>12.240679787083284</v>
          </cell>
        </row>
        <row r="66">
          <cell r="BI66">
            <v>2007</v>
          </cell>
          <cell r="BJ66" t="str">
            <v>FEB</v>
          </cell>
          <cell r="BK66">
            <v>27.86312729730507</v>
          </cell>
          <cell r="BL66">
            <v>5.7465103691226291</v>
          </cell>
          <cell r="BM66">
            <v>12.425159199417312</v>
          </cell>
          <cell r="BN66">
            <v>7.1471897351908913</v>
          </cell>
          <cell r="BO66">
            <v>4.4278266937160664</v>
          </cell>
          <cell r="BP66">
            <v>27.855887995347732</v>
          </cell>
          <cell r="BQ66">
            <v>7.3803748181861373</v>
          </cell>
          <cell r="BR66">
            <v>1.2419900681488909</v>
          </cell>
          <cell r="BS66">
            <v>20.047620420607291</v>
          </cell>
          <cell r="BT66">
            <v>18.102398044225961</v>
          </cell>
          <cell r="BU66">
            <v>9.3520417866249748</v>
          </cell>
          <cell r="BV66">
            <v>4.9136913188791951</v>
          </cell>
          <cell r="BW66">
            <v>1.9836688625411185</v>
          </cell>
          <cell r="BX66">
            <v>38.070684882370742</v>
          </cell>
          <cell r="BY66">
            <v>6.9883563107198521</v>
          </cell>
          <cell r="BZ66">
            <v>19.190869532551694</v>
          </cell>
          <cell r="CA66">
            <v>2.1331863574519208</v>
          </cell>
          <cell r="CB66">
            <v>5.1986026269908141</v>
          </cell>
          <cell r="CC66">
            <v>7.1862913725847797</v>
          </cell>
          <cell r="CD66">
            <v>7.8160567794672176</v>
          </cell>
          <cell r="CE66">
            <v>8.4723210414779775</v>
          </cell>
          <cell r="CF66">
            <v>6.3026031738243269</v>
          </cell>
          <cell r="CG66">
            <v>7.2802932846077058</v>
          </cell>
          <cell r="CH66">
            <v>29.266440505414014</v>
          </cell>
          <cell r="CI66">
            <v>26.184768111942152</v>
          </cell>
          <cell r="CJ66">
            <v>20.165877553551052</v>
          </cell>
          <cell r="CK66">
            <v>19.418424036439333</v>
          </cell>
          <cell r="CL66">
            <v>17.997023142100439</v>
          </cell>
          <cell r="CM66">
            <v>15.300795155207627</v>
          </cell>
          <cell r="CN66">
            <v>14.543927594757399</v>
          </cell>
          <cell r="CO66">
            <v>4.3485547908581079</v>
          </cell>
          <cell r="CP66">
            <v>6.5643059178500005</v>
          </cell>
          <cell r="CQ66">
            <v>6.4290762602780562</v>
          </cell>
          <cell r="CR66">
            <v>10.356425029246932</v>
          </cell>
          <cell r="CS66">
            <v>11.785748510027243</v>
          </cell>
          <cell r="CT66">
            <v>4.3283483519633954</v>
          </cell>
          <cell r="CU66">
            <v>14.899379009146786</v>
          </cell>
          <cell r="CV66">
            <v>16.107517233111704</v>
          </cell>
          <cell r="CW66">
            <v>7.6395046672420861</v>
          </cell>
          <cell r="CX66">
            <v>0.19561072249392569</v>
          </cell>
          <cell r="CY66">
            <v>10.698193851773391</v>
          </cell>
          <cell r="CZ66">
            <v>42.906158014198525</v>
          </cell>
          <cell r="DA66">
            <v>3.7028708453595649</v>
          </cell>
          <cell r="DB66">
            <v>12.512879233789207</v>
          </cell>
        </row>
        <row r="67">
          <cell r="BI67">
            <v>2007</v>
          </cell>
          <cell r="BJ67" t="str">
            <v>MAR</v>
          </cell>
          <cell r="BK67">
            <v>32.938408145821306</v>
          </cell>
          <cell r="BL67">
            <v>6.3551779847581029</v>
          </cell>
          <cell r="BM67">
            <v>13.380615430085699</v>
          </cell>
          <cell r="BN67">
            <v>7.6967864731206159</v>
          </cell>
          <cell r="BO67">
            <v>5.3302904455700029</v>
          </cell>
          <cell r="BP67">
            <v>32.635052773516087</v>
          </cell>
          <cell r="BQ67">
            <v>8.0004134177562847</v>
          </cell>
          <cell r="BR67">
            <v>1.3735410590746313</v>
          </cell>
          <cell r="BS67">
            <v>24.133654493756818</v>
          </cell>
          <cell r="BT67">
            <v>19.174250683560405</v>
          </cell>
          <cell r="BU67">
            <v>11.258141393059475</v>
          </cell>
          <cell r="BV67">
            <v>5.2046336015617554</v>
          </cell>
          <cell r="BW67">
            <v>2.1503204613881248</v>
          </cell>
          <cell r="BX67">
            <v>42.280747978208431</v>
          </cell>
          <cell r="BY67">
            <v>7.5257392506117746</v>
          </cell>
          <cell r="BZ67">
            <v>20.132489093350383</v>
          </cell>
          <cell r="CA67">
            <v>2.2594934589663729</v>
          </cell>
          <cell r="CB67">
            <v>6.2581631644007514</v>
          </cell>
          <cell r="CC67">
            <v>7.6117955160641699</v>
          </cell>
          <cell r="CD67">
            <v>8.7164902699202074</v>
          </cell>
          <cell r="CE67">
            <v>9.123816269618203</v>
          </cell>
          <cell r="CF67">
            <v>7.107844340730348</v>
          </cell>
          <cell r="CG67">
            <v>8.0514184492779801</v>
          </cell>
          <cell r="CH67">
            <v>30.077238164954021</v>
          </cell>
          <cell r="CI67">
            <v>31.521653610479223</v>
          </cell>
          <cell r="CJ67">
            <v>21.359909914758759</v>
          </cell>
          <cell r="CK67">
            <v>20.650012064343674</v>
          </cell>
          <cell r="CL67">
            <v>20.307431179299364</v>
          </cell>
          <cell r="CM67">
            <v>18.419348332032275</v>
          </cell>
          <cell r="CN67">
            <v>15.40508130161129</v>
          </cell>
          <cell r="CO67">
            <v>5.2348616278600417</v>
          </cell>
          <cell r="CP67">
            <v>7.1157850972575929</v>
          </cell>
          <cell r="CQ67">
            <v>7.2504760417929051</v>
          </cell>
          <cell r="CR67">
            <v>11.226486974592097</v>
          </cell>
          <cell r="CS67">
            <v>14.187877489885683</v>
          </cell>
          <cell r="CT67">
            <v>4.6611849245185875</v>
          </cell>
          <cell r="CU67">
            <v>15.040015856695012</v>
          </cell>
          <cell r="CV67">
            <v>17.813617714677925</v>
          </cell>
          <cell r="CW67">
            <v>8.9501953059477639</v>
          </cell>
          <cell r="CX67">
            <v>0.19561072249392569</v>
          </cell>
          <cell r="CY67">
            <v>12.065030040471845</v>
          </cell>
          <cell r="CZ67">
            <v>45.919778628749725</v>
          </cell>
          <cell r="DA67">
            <v>4.0950771451274059</v>
          </cell>
          <cell r="DB67">
            <v>13.838237386606384</v>
          </cell>
        </row>
        <row r="68">
          <cell r="BI68">
            <v>2007</v>
          </cell>
          <cell r="BJ68" t="str">
            <v>APR</v>
          </cell>
          <cell r="BK68">
            <v>36.174332135772957</v>
          </cell>
          <cell r="BL68">
            <v>6.8866888594397508</v>
          </cell>
          <cell r="BM68">
            <v>14.665977470747006</v>
          </cell>
          <cell r="BN68">
            <v>8.4361513565459578</v>
          </cell>
          <cell r="BO68">
            <v>7.7435495118162283</v>
          </cell>
          <cell r="BP68">
            <v>47.42256060626957</v>
          </cell>
          <cell r="BQ68">
            <v>10.015622523882525</v>
          </cell>
          <cell r="BR68">
            <v>1.4884162067842357</v>
          </cell>
          <cell r="BS68">
            <v>35.060031039919778</v>
          </cell>
          <cell r="BT68">
            <v>23.018904694067736</v>
          </cell>
          <cell r="BU68">
            <v>16.35520168711205</v>
          </cell>
          <cell r="BV68">
            <v>6.248221472592447</v>
          </cell>
          <cell r="BW68">
            <v>2.6919606427894274</v>
          </cell>
          <cell r="BX68">
            <v>48.507329819029003</v>
          </cell>
          <cell r="BY68">
            <v>8.2486730806134378</v>
          </cell>
          <cell r="BZ68">
            <v>22.967215984531556</v>
          </cell>
          <cell r="CA68">
            <v>2.7125474391241564</v>
          </cell>
          <cell r="CB68">
            <v>9.0915113934996015</v>
          </cell>
          <cell r="CC68">
            <v>9.1380465618528195</v>
          </cell>
          <cell r="CD68">
            <v>11.283323932464205</v>
          </cell>
          <cell r="CE68">
            <v>10.000263781334798</v>
          </cell>
          <cell r="CF68">
            <v>11.165253503274526</v>
          </cell>
          <cell r="CG68">
            <v>8.7247932111913684</v>
          </cell>
          <cell r="CH68">
            <v>30.70990869779834</v>
          </cell>
          <cell r="CI68">
            <v>45.792905268404105</v>
          </cell>
          <cell r="CJ68">
            <v>25.642813308123781</v>
          </cell>
          <cell r="CK68">
            <v>22.336516936963008</v>
          </cell>
          <cell r="CL68">
            <v>29.501506606529645</v>
          </cell>
          <cell r="CM68">
            <v>26.758604852953578</v>
          </cell>
          <cell r="CN68">
            <v>18.49397424381171</v>
          </cell>
          <cell r="CO68">
            <v>7.6049158327818498</v>
          </cell>
          <cell r="CP68">
            <v>8.9081668376067675</v>
          </cell>
          <cell r="CQ68">
            <v>11.389304428368799</v>
          </cell>
          <cell r="CR68">
            <v>14.05430568840932</v>
          </cell>
          <cell r="CS68">
            <v>20.611359349436764</v>
          </cell>
          <cell r="CT68">
            <v>5.1089453580938438</v>
          </cell>
          <cell r="CU68">
            <v>21.505925360489393</v>
          </cell>
          <cell r="CV68">
            <v>19.303447197893149</v>
          </cell>
          <cell r="CW68">
            <v>13.005683866357913</v>
          </cell>
          <cell r="CX68">
            <v>0.99864421483741017</v>
          </cell>
          <cell r="CY68">
            <v>18.952176281430631</v>
          </cell>
          <cell r="CZ68">
            <v>52.922629622948968</v>
          </cell>
          <cell r="DA68">
            <v>4.437566063693601</v>
          </cell>
          <cell r="DB68">
            <v>14.995588710998502</v>
          </cell>
        </row>
        <row r="69">
          <cell r="BI69">
            <v>2007</v>
          </cell>
          <cell r="BJ69" t="str">
            <v>MAY</v>
          </cell>
          <cell r="BK69">
            <v>37.707908419040535</v>
          </cell>
          <cell r="BL69">
            <v>7.2803439455982852</v>
          </cell>
          <cell r="BM69">
            <v>15.645971545002729</v>
          </cell>
          <cell r="BN69">
            <v>8.9998627324450204</v>
          </cell>
          <cell r="BO69">
            <v>7.5464060207145014</v>
          </cell>
          <cell r="BP69">
            <v>49.005094764938235</v>
          </cell>
          <cell r="BQ69">
            <v>10.7748157969221</v>
          </cell>
          <cell r="BR69">
            <v>1.5734966601167932</v>
          </cell>
          <cell r="BS69">
            <v>34.167435608483906</v>
          </cell>
          <cell r="BT69">
            <v>24.666033971826849</v>
          </cell>
          <cell r="BU69">
            <v>15.938813627172618</v>
          </cell>
          <cell r="BV69">
            <v>6.6953160958254312</v>
          </cell>
          <cell r="BW69">
            <v>2.8960137015403657</v>
          </cell>
          <cell r="BX69">
            <v>49.589348087227016</v>
          </cell>
          <cell r="BY69">
            <v>8.7998569860570175</v>
          </cell>
          <cell r="BZ69">
            <v>24.580377495616649</v>
          </cell>
          <cell r="CA69">
            <v>2.9066451324624212</v>
          </cell>
          <cell r="CB69">
            <v>8.8600500600670919</v>
          </cell>
          <cell r="CC69">
            <v>9.7919240696489567</v>
          </cell>
          <cell r="CD69">
            <v>11.748593903367565</v>
          </cell>
          <cell r="CE69">
            <v>10.668490584918118</v>
          </cell>
          <cell r="CF69">
            <v>12.312517956575123</v>
          </cell>
          <cell r="CG69">
            <v>9.2235175318870954</v>
          </cell>
          <cell r="CH69">
            <v>31.105945917725997</v>
          </cell>
          <cell r="CI69">
            <v>44.627060948750966</v>
          </cell>
          <cell r="CJ69">
            <v>27.477697683608714</v>
          </cell>
          <cell r="CK69">
            <v>23.181733596712057</v>
          </cell>
          <cell r="CL69">
            <v>28.750425981772615</v>
          </cell>
          <cell r="CM69">
            <v>26.077355928326305</v>
          </cell>
          <cell r="CN69">
            <v>19.817319852300006</v>
          </cell>
          <cell r="CO69">
            <v>7.4113018248231457</v>
          </cell>
          <cell r="CP69">
            <v>9.5834139649918768</v>
          </cell>
          <cell r="CQ69">
            <v>12.559590809654674</v>
          </cell>
          <cell r="CR69">
            <v>15.119634809034565</v>
          </cell>
          <cell r="CS69">
            <v>20.086613516495468</v>
          </cell>
          <cell r="CT69">
            <v>5.4503297756421976</v>
          </cell>
          <cell r="CU69">
            <v>21.944821796417749</v>
          </cell>
          <cell r="CV69">
            <v>20.406865738347083</v>
          </cell>
          <cell r="CW69">
            <v>13.439695415127726</v>
          </cell>
          <cell r="CX69">
            <v>0.99864421483741017</v>
          </cell>
          <cell r="CY69">
            <v>20.899571220022509</v>
          </cell>
          <cell r="CZ69">
            <v>53.297819254264056</v>
          </cell>
          <cell r="DA69">
            <v>4.6912250407131619</v>
          </cell>
          <cell r="DB69">
            <v>15.85276258461333</v>
          </cell>
        </row>
        <row r="70">
          <cell r="BI70">
            <v>2007</v>
          </cell>
          <cell r="BJ70" t="str">
            <v>JUN</v>
          </cell>
          <cell r="BK70">
            <v>37.550686926082598</v>
          </cell>
          <cell r="BL70">
            <v>7.18856819117378</v>
          </cell>
          <cell r="BM70">
            <v>15.995106354205021</v>
          </cell>
          <cell r="BN70">
            <v>9.200691766864594</v>
          </cell>
          <cell r="BO70">
            <v>7.1817641361581961</v>
          </cell>
          <cell r="BP70">
            <v>46.410441205013434</v>
          </cell>
          <cell r="BQ70">
            <v>11.405300801418079</v>
          </cell>
          <cell r="BR70">
            <v>1.5536612177055913</v>
          </cell>
          <cell r="BS70">
            <v>32.516467177082937</v>
          </cell>
          <cell r="BT70">
            <v>24.396422528313938</v>
          </cell>
          <cell r="BU70">
            <v>15.168651112374125</v>
          </cell>
          <cell r="BV70">
            <v>6.6221331171823081</v>
          </cell>
          <cell r="BW70">
            <v>3.0654730450734284</v>
          </cell>
          <cell r="BX70">
            <v>60.446576811722196</v>
          </cell>
          <cell r="BY70">
            <v>8.9962229567477792</v>
          </cell>
          <cell r="BZ70">
            <v>27.317130847572137</v>
          </cell>
          <cell r="CA70">
            <v>2.8748741233558062</v>
          </cell>
          <cell r="CB70">
            <v>8.4319329746229972</v>
          </cell>
          <cell r="CC70">
            <v>9.6848936979968983</v>
          </cell>
          <cell r="CD70">
            <v>14.502160162461966</v>
          </cell>
          <cell r="CE70">
            <v>10.906554511733292</v>
          </cell>
          <cell r="CF70">
            <v>11.22491799220033</v>
          </cell>
          <cell r="CG70">
            <v>9.107246200990927</v>
          </cell>
          <cell r="CH70">
            <v>30.806863322083114</v>
          </cell>
          <cell r="CI70">
            <v>42.47068405067612</v>
          </cell>
          <cell r="CJ70">
            <v>27.17735342294035</v>
          </cell>
          <cell r="CK70">
            <v>23.004514012581225</v>
          </cell>
          <cell r="CL70">
            <v>27.361207129379416</v>
          </cell>
          <cell r="CM70">
            <v>24.81729965997167</v>
          </cell>
          <cell r="CN70">
            <v>19.600707152502448</v>
          </cell>
          <cell r="CO70">
            <v>7.0531881668777663</v>
          </cell>
          <cell r="CP70">
            <v>10.144184460811463</v>
          </cell>
          <cell r="CQ70">
            <v>11.450166192746988</v>
          </cell>
          <cell r="CR70">
            <v>16.004355550457799</v>
          </cell>
          <cell r="CS70">
            <v>19.11602956078146</v>
          </cell>
          <cell r="CT70">
            <v>5.5719521268547823</v>
          </cell>
          <cell r="CU70">
            <v>25.022998023923144</v>
          </cell>
          <cell r="CV70">
            <v>20.14961752142613</v>
          </cell>
          <cell r="CW70">
            <v>12.728109125570835</v>
          </cell>
          <cell r="CX70">
            <v>1.0089395160213011</v>
          </cell>
          <cell r="CY70">
            <v>19.053452254388318</v>
          </cell>
          <cell r="CZ70">
            <v>53.565594942397588</v>
          </cell>
          <cell r="DA70">
            <v>4.6320876262580537</v>
          </cell>
          <cell r="DB70">
            <v>15.652923228562704</v>
          </cell>
        </row>
        <row r="71">
          <cell r="BI71">
            <v>2007</v>
          </cell>
          <cell r="BJ71" t="str">
            <v>JUL</v>
          </cell>
          <cell r="BK71">
            <v>39.223254183560535</v>
          </cell>
          <cell r="BL71">
            <v>7.5851626062912754</v>
          </cell>
          <cell r="BM71">
            <v>15.991843711958046</v>
          </cell>
          <cell r="BN71">
            <v>9.1988150325062694</v>
          </cell>
          <cell r="BO71">
            <v>7.5652916219783766</v>
          </cell>
          <cell r="BP71">
            <v>48.179109498309074</v>
          </cell>
          <cell r="BQ71">
            <v>11.744659107172126</v>
          </cell>
          <cell r="BR71">
            <v>1.6393769465600843</v>
          </cell>
          <cell r="BS71">
            <v>34.252942876889513</v>
          </cell>
          <cell r="BT71">
            <v>25.885294967669381</v>
          </cell>
          <cell r="BU71">
            <v>15.978702029407502</v>
          </cell>
          <cell r="BV71">
            <v>7.0262707105721995</v>
          </cell>
          <cell r="BW71">
            <v>3.1566844700962102</v>
          </cell>
          <cell r="BX71">
            <v>68.294041061285085</v>
          </cell>
          <cell r="BY71">
            <v>8.9943879294318041</v>
          </cell>
          <cell r="BZ71">
            <v>28.311843472179429</v>
          </cell>
          <cell r="CA71">
            <v>3.0503228328505272</v>
          </cell>
          <cell r="CB71">
            <v>8.8822231809080723</v>
          </cell>
          <cell r="CC71">
            <v>10.275946393870639</v>
          </cell>
          <cell r="CD71">
            <v>17.395732515016604</v>
          </cell>
          <cell r="CE71">
            <v>10.904329819709936</v>
          </cell>
          <cell r="CF71">
            <v>10.220110989590067</v>
          </cell>
          <cell r="CG71">
            <v>9.6096943776455976</v>
          </cell>
          <cell r="CH71">
            <v>31.010423432586162</v>
          </cell>
          <cell r="CI71">
            <v>44.738744427792945</v>
          </cell>
          <cell r="CJ71">
            <v>28.835941375295945</v>
          </cell>
          <cell r="CK71">
            <v>22.325001049485</v>
          </cell>
          <cell r="CL71">
            <v>28.822376666610925</v>
          </cell>
          <cell r="CM71">
            <v>26.14261700024937</v>
          </cell>
          <cell r="CN71">
            <v>20.796905186758039</v>
          </cell>
          <cell r="CO71">
            <v>7.4298493149430307</v>
          </cell>
          <cell r="CP71">
            <v>10.446018959683206</v>
          </cell>
          <cell r="CQ71">
            <v>10.425195927528311</v>
          </cell>
          <cell r="CR71">
            <v>16.480556141643738</v>
          </cell>
          <cell r="CS71">
            <v>20.136882183801838</v>
          </cell>
          <cell r="CT71">
            <v>5.5708155738363381</v>
          </cell>
          <cell r="CU71">
            <v>30.306953891473775</v>
          </cell>
          <cell r="CV71">
            <v>21.261275025845855</v>
          </cell>
          <cell r="CW71">
            <v>13.21316814374652</v>
          </cell>
          <cell r="CX71">
            <v>0.79273819115959365</v>
          </cell>
          <cell r="CY71">
            <v>17.347868101131013</v>
          </cell>
          <cell r="CZ71">
            <v>53.636378422412484</v>
          </cell>
          <cell r="DA71">
            <v>4.8876406145658473</v>
          </cell>
          <cell r="DB71">
            <v>16.516497415746876</v>
          </cell>
        </row>
        <row r="72">
          <cell r="BI72">
            <v>2007</v>
          </cell>
          <cell r="BJ72" t="str">
            <v>AUG</v>
          </cell>
          <cell r="BK72">
            <v>38.731721194675409</v>
          </cell>
          <cell r="BL72">
            <v>7.9335009479178806</v>
          </cell>
          <cell r="BM72">
            <v>14.728657895594534</v>
          </cell>
          <cell r="BN72">
            <v>8.4722063383677355</v>
          </cell>
          <cell r="BO72">
            <v>8.0949697205406572</v>
          </cell>
          <cell r="BP72">
            <v>49.037331013878287</v>
          </cell>
          <cell r="BQ72">
            <v>11.371096408055475</v>
          </cell>
          <cell r="BR72">
            <v>1.7146631172734164</v>
          </cell>
          <cell r="BS72">
            <v>36.651136437661819</v>
          </cell>
          <cell r="BT72">
            <v>27.149534956831829</v>
          </cell>
          <cell r="BU72">
            <v>17.097438613710715</v>
          </cell>
          <cell r="BV72">
            <v>7.3694343646113323</v>
          </cell>
          <cell r="BW72">
            <v>3.0562797192943214</v>
          </cell>
          <cell r="BX72">
            <v>64.334066955048471</v>
          </cell>
          <cell r="BY72">
            <v>8.2839268053755646</v>
          </cell>
          <cell r="BZ72">
            <v>27.636775605239031</v>
          </cell>
          <cell r="CA72">
            <v>3.1993008572447423</v>
          </cell>
          <cell r="CB72">
            <v>9.5041052339146255</v>
          </cell>
          <cell r="CC72">
            <v>10.777824482331555</v>
          </cell>
          <cell r="CD72">
            <v>17.872408177033709</v>
          </cell>
          <cell r="CE72">
            <v>10.043003570322727</v>
          </cell>
          <cell r="CF72">
            <v>10.357316446549728</v>
          </cell>
          <cell r="CG72">
            <v>10.051006604791679</v>
          </cell>
          <cell r="CH72">
            <v>31.736990765240495</v>
          </cell>
          <cell r="CI72">
            <v>47.871093352946502</v>
          </cell>
          <cell r="CJ72">
            <v>30.244291183838822</v>
          </cell>
          <cell r="CK72">
            <v>22.590332333888327</v>
          </cell>
          <cell r="CL72">
            <v>30.840353293508478</v>
          </cell>
          <cell r="CM72">
            <v>27.97297230656774</v>
          </cell>
          <cell r="CN72">
            <v>21.812627789910074</v>
          </cell>
          <cell r="CO72">
            <v>7.95004452411517</v>
          </cell>
          <cell r="CP72">
            <v>10.113762143883422</v>
          </cell>
          <cell r="CQ72">
            <v>10.565154659149472</v>
          </cell>
          <cell r="CR72">
            <v>15.956358633735118</v>
          </cell>
          <cell r="CS72">
            <v>21.546750566813301</v>
          </cell>
          <cell r="CT72">
            <v>5.1307803067842306</v>
          </cell>
          <cell r="CU72">
            <v>30.838249577071256</v>
          </cell>
          <cell r="CV72">
            <v>22.237670347579304</v>
          </cell>
          <cell r="CW72">
            <v>13.44853623809029</v>
          </cell>
          <cell r="CX72">
            <v>0.70008048050457616</v>
          </cell>
          <cell r="CY72">
            <v>17.580764022957702</v>
          </cell>
          <cell r="CZ72">
            <v>53.009855566704317</v>
          </cell>
          <cell r="DA72">
            <v>5.1120989043238776</v>
          </cell>
          <cell r="DB72">
            <v>17.274995238128358</v>
          </cell>
        </row>
        <row r="73">
          <cell r="BI73">
            <v>2007</v>
          </cell>
          <cell r="BJ73" t="str">
            <v>SEP</v>
          </cell>
          <cell r="BK73">
            <v>39.100411414647347</v>
          </cell>
          <cell r="BL73">
            <v>8.7832679068160218</v>
          </cell>
          <cell r="BM73">
            <v>14.354689939153054</v>
          </cell>
          <cell r="BN73">
            <v>8.2570928016579437</v>
          </cell>
          <cell r="BO73">
            <v>7.0371635052037034</v>
          </cell>
          <cell r="BP73">
            <v>58.336304377421598</v>
          </cell>
          <cell r="BQ73">
            <v>11.7676317826761</v>
          </cell>
          <cell r="BR73">
            <v>1.8983227742477611</v>
          </cell>
          <cell r="BS73">
            <v>31.861767080968054</v>
          </cell>
          <cell r="BT73">
            <v>27.851548357903933</v>
          </cell>
          <cell r="BU73">
            <v>14.863239171798869</v>
          </cell>
          <cell r="BV73">
            <v>7.5599879667450089</v>
          </cell>
          <cell r="BW73">
            <v>3.1628589777884484</v>
          </cell>
          <cell r="BX73">
            <v>63.063519157264643</v>
          </cell>
          <cell r="BY73">
            <v>8.07359377974098</v>
          </cell>
          <cell r="BZ73">
            <v>27.153954535512124</v>
          </cell>
          <cell r="CA73">
            <v>3.2820261075821193</v>
          </cell>
          <cell r="CB73">
            <v>8.2621609234694606</v>
          </cell>
          <cell r="CC73">
            <v>11.056509816464539</v>
          </cell>
          <cell r="CD73">
            <v>13.35647684633085</v>
          </cell>
          <cell r="CE73">
            <v>9.7880067098924588</v>
          </cell>
          <cell r="CF73">
            <v>11.232859197642464</v>
          </cell>
          <cell r="CG73">
            <v>11.127582176218379</v>
          </cell>
          <cell r="CH73">
            <v>32.45771083779244</v>
          </cell>
          <cell r="CI73">
            <v>41.615561605220549</v>
          </cell>
          <cell r="CJ73">
            <v>31.026326594417345</v>
          </cell>
          <cell r="CK73">
            <v>22.677096487478249</v>
          </cell>
          <cell r="CL73">
            <v>26.810305186684698</v>
          </cell>
          <cell r="CM73">
            <v>24.317617810027446</v>
          </cell>
          <cell r="CN73">
            <v>22.376643234206348</v>
          </cell>
          <cell r="CO73">
            <v>6.9111763380519777</v>
          </cell>
          <cell r="CP73">
            <v>10.466451481536701</v>
          </cell>
          <cell r="CQ73">
            <v>11.458266752781935</v>
          </cell>
          <cell r="CR73">
            <v>16.512792281059294</v>
          </cell>
          <cell r="CS73">
            <v>18.731139458095299</v>
          </cell>
          <cell r="CT73">
            <v>5.0005072405021904</v>
          </cell>
          <cell r="CU73">
            <v>30.953748639157666</v>
          </cell>
          <cell r="CV73">
            <v>24.61957433023418</v>
          </cell>
          <cell r="CW73">
            <v>15.998788824660622</v>
          </cell>
          <cell r="CX73">
            <v>0.68978517932068528</v>
          </cell>
          <cell r="CY73">
            <v>19.066931852086856</v>
          </cell>
          <cell r="CZ73">
            <v>54.328100571308262</v>
          </cell>
          <cell r="DA73">
            <v>5.6596620505353759</v>
          </cell>
          <cell r="DB73">
            <v>19.125341039415094</v>
          </cell>
        </row>
        <row r="74">
          <cell r="BI74">
            <v>2007</v>
          </cell>
          <cell r="BJ74" t="str">
            <v>OCT</v>
          </cell>
          <cell r="BK74">
            <v>36.584208639111402</v>
          </cell>
          <cell r="BL74">
            <v>9.2042121183757271</v>
          </cell>
          <cell r="BM74">
            <v>16.608554325686264</v>
          </cell>
          <cell r="BN74">
            <v>9.5535587985441559</v>
          </cell>
          <cell r="BO74">
            <v>5.8779758904566393</v>
          </cell>
          <cell r="BP74">
            <v>71.199872217947913</v>
          </cell>
          <cell r="BQ74">
            <v>12.24024898923655</v>
          </cell>
          <cell r="BR74">
            <v>1.9893012109719155</v>
          </cell>
          <cell r="BS74">
            <v>26.613378897731607</v>
          </cell>
          <cell r="BT74">
            <v>31.448809950297417</v>
          </cell>
          <cell r="BU74">
            <v>12.414911411582374</v>
          </cell>
          <cell r="BV74">
            <v>8.5364239624124085</v>
          </cell>
          <cell r="BW74">
            <v>3.2898872195309918</v>
          </cell>
          <cell r="BX74">
            <v>57.398770885130517</v>
          </cell>
          <cell r="BY74">
            <v>9.3412481539299819</v>
          </cell>
          <cell r="BZ74">
            <v>32.588275477517882</v>
          </cell>
          <cell r="CA74">
            <v>3.7059273683063676</v>
          </cell>
          <cell r="CB74">
            <v>6.9011872006831618</v>
          </cell>
          <cell r="CC74">
            <v>12.484551001018726</v>
          </cell>
          <cell r="CD74">
            <v>11.58940077522764</v>
          </cell>
          <cell r="CE74">
            <v>11.324845180948721</v>
          </cell>
          <cell r="CF74">
            <v>21.463624426152428</v>
          </cell>
          <cell r="CG74">
            <v>11.660879276503696</v>
          </cell>
          <cell r="CH74">
            <v>32.327410473981061</v>
          </cell>
          <cell r="CI74">
            <v>34.760492292443701</v>
          </cell>
          <cell r="CJ74">
            <v>35.033637483453802</v>
          </cell>
          <cell r="CK74">
            <v>22.897266214222299</v>
          </cell>
          <cell r="CL74">
            <v>22.394012500432233</v>
          </cell>
          <cell r="CM74">
            <v>20.311929813053663</v>
          </cell>
          <cell r="CN74">
            <v>25.266774807457232</v>
          </cell>
          <cell r="CO74">
            <v>5.7727417957141824</v>
          </cell>
          <cell r="CP74">
            <v>10.886810067967541</v>
          </cell>
          <cell r="CQ74">
            <v>21.894330715727062</v>
          </cell>
          <cell r="CR74">
            <v>17.175986873184137</v>
          </cell>
          <cell r="CS74">
            <v>15.64567684892496</v>
          </cell>
          <cell r="CT74">
            <v>5.7856489072147976</v>
          </cell>
          <cell r="CU74">
            <v>23.423209791123785</v>
          </cell>
          <cell r="CV74">
            <v>25.799484520305207</v>
          </cell>
          <cell r="CW74">
            <v>19.526634950818885</v>
          </cell>
          <cell r="CX74">
            <v>0.67948987813679451</v>
          </cell>
          <cell r="CY74">
            <v>36.432884720759887</v>
          </cell>
          <cell r="CZ74">
            <v>56.634606056439367</v>
          </cell>
          <cell r="DA74">
            <v>5.9309052831035425</v>
          </cell>
          <cell r="DB74">
            <v>20.041936285063873</v>
          </cell>
        </row>
        <row r="75">
          <cell r="BI75">
            <v>2007</v>
          </cell>
          <cell r="BJ75" t="str">
            <v>NOV</v>
          </cell>
          <cell r="BK75">
            <v>32.207855560138412</v>
          </cell>
          <cell r="BL75">
            <v>7.9489891693884323</v>
          </cell>
          <cell r="BM75">
            <v>14.569046107139517</v>
          </cell>
          <cell r="BN75">
            <v>8.3803945782323268</v>
          </cell>
          <cell r="BO75">
            <v>5.0524567193960666</v>
          </cell>
          <cell r="BP75">
            <v>43.83545427200216</v>
          </cell>
          <cell r="BQ75">
            <v>9.8683487417338327</v>
          </cell>
          <cell r="BR75">
            <v>1.7180105779067558</v>
          </cell>
          <cell r="BS75">
            <v>22.875722449965949</v>
          </cell>
          <cell r="BT75">
            <v>21.958760939434278</v>
          </cell>
          <cell r="BU75">
            <v>10.671326958655374</v>
          </cell>
          <cell r="BV75">
            <v>5.9604574343042716</v>
          </cell>
          <cell r="BW75">
            <v>2.6523769599665505</v>
          </cell>
          <cell r="BX75">
            <v>43.64597885275375</v>
          </cell>
          <cell r="BY75">
            <v>8.1941553963164964</v>
          </cell>
          <cell r="BZ75">
            <v>24.435718018199399</v>
          </cell>
          <cell r="CA75">
            <v>2.5876201124353426</v>
          </cell>
          <cell r="CB75">
            <v>5.9319654067504199</v>
          </cell>
          <cell r="CC75">
            <v>8.71719061232562</v>
          </cell>
          <cell r="CD75">
            <v>9.583335197506953</v>
          </cell>
          <cell r="CE75">
            <v>9.9341693661011163</v>
          </cell>
          <cell r="CF75">
            <v>9.5317537665836927</v>
          </cell>
          <cell r="CG75">
            <v>10.07062873849015</v>
          </cell>
          <cell r="CH75">
            <v>31.349889394865642</v>
          </cell>
          <cell r="CI75">
            <v>29.878632734376286</v>
          </cell>
          <cell r="CJ75">
            <v>24.461824519076618</v>
          </cell>
          <cell r="CK75">
            <v>20.842623765315022</v>
          </cell>
          <cell r="CL75">
            <v>19.248935524854375</v>
          </cell>
          <cell r="CM75">
            <v>17.459266281524627</v>
          </cell>
          <cell r="CN75">
            <v>17.642227753111744</v>
          </cell>
          <cell r="CO75">
            <v>4.9620019916122509</v>
          </cell>
          <cell r="CP75">
            <v>8.777177533740975</v>
          </cell>
          <cell r="CQ75">
            <v>9.723025576807041</v>
          </cell>
          <cell r="CR75">
            <v>13.847645468410974</v>
          </cell>
          <cell r="CS75">
            <v>13.448354773484677</v>
          </cell>
          <cell r="CT75">
            <v>5.0751789731976471</v>
          </cell>
          <cell r="CU75">
            <v>19.958237928531506</v>
          </cell>
          <cell r="CV75">
            <v>22.281083963534417</v>
          </cell>
          <cell r="CW75">
            <v>12.021916427778812</v>
          </cell>
          <cell r="CX75">
            <v>0.67948987813679451</v>
          </cell>
          <cell r="CY75">
            <v>16.179433597500008</v>
          </cell>
          <cell r="CZ75">
            <v>49.14942626584876</v>
          </cell>
          <cell r="DA75">
            <v>5.1220790279199191</v>
          </cell>
          <cell r="DB75">
            <v>17.308720443924305</v>
          </cell>
        </row>
        <row r="76">
          <cell r="BI76">
            <v>2007</v>
          </cell>
          <cell r="BJ76" t="str">
            <v>DEC</v>
          </cell>
          <cell r="BK76">
            <v>29.69410344718489</v>
          </cell>
          <cell r="BL76">
            <v>6.994068018564616</v>
          </cell>
          <cell r="BM76">
            <v>14.127006489746211</v>
          </cell>
          <cell r="BN76">
            <v>8.1261249173551207</v>
          </cell>
          <cell r="BO76">
            <v>4.4440932428833335</v>
          </cell>
          <cell r="BP76">
            <v>35.233462316990256</v>
          </cell>
          <cell r="BQ76">
            <v>7.9706476640592676</v>
          </cell>
          <cell r="BR76">
            <v>1.5116240043157356</v>
          </cell>
          <cell r="BS76">
            <v>20.121269555005739</v>
          </cell>
          <cell r="BT76">
            <v>20.029501780357457</v>
          </cell>
          <cell r="BU76">
            <v>9.3863984717572926</v>
          </cell>
          <cell r="BV76">
            <v>5.4367818439949716</v>
          </cell>
          <cell r="BW76">
            <v>2.1423201361697699</v>
          </cell>
          <cell r="BX76">
            <v>40.614480653592146</v>
          </cell>
          <cell r="BY76">
            <v>7.9455364208796615</v>
          </cell>
          <cell r="BZ76">
            <v>20.707512398546196</v>
          </cell>
          <cell r="CA76">
            <v>2.3602762374372714</v>
          </cell>
          <cell r="CB76">
            <v>5.2177007830575466</v>
          </cell>
          <cell r="CC76">
            <v>7.951313162471612</v>
          </cell>
          <cell r="CD76">
            <v>8.6843431697231619</v>
          </cell>
          <cell r="CE76">
            <v>9.6327566041798214</v>
          </cell>
          <cell r="CF76">
            <v>8.8352222737254476</v>
          </cell>
          <cell r="CG76">
            <v>8.8608326022075428</v>
          </cell>
          <cell r="CH76">
            <v>30.88510106741488</v>
          </cell>
          <cell r="CI76">
            <v>26.280963344364164</v>
          </cell>
          <cell r="CJ76">
            <v>22.312650477275042</v>
          </cell>
          <cell r="CK76">
            <v>19.842041411510181</v>
          </cell>
          <cell r="CL76">
            <v>16.931182007023228</v>
          </cell>
          <cell r="CM76">
            <v>15.357005832342688</v>
          </cell>
          <cell r="CN76">
            <v>16.092211813091819</v>
          </cell>
          <cell r="CO76">
            <v>4.364530118079573</v>
          </cell>
          <cell r="CP76">
            <v>7.0893106270638651</v>
          </cell>
          <cell r="CQ76">
            <v>9.0125169247838546</v>
          </cell>
          <cell r="CR76">
            <v>11.184718527298255</v>
          </cell>
          <cell r="CS76">
            <v>11.829045926767492</v>
          </cell>
          <cell r="CT76">
            <v>4.9211929019739831</v>
          </cell>
          <cell r="CU76">
            <v>15.777171881003495</v>
          </cell>
          <cell r="CV76">
            <v>19.604431890337882</v>
          </cell>
          <cell r="CW76">
            <v>9.6628116776854913</v>
          </cell>
          <cell r="CX76">
            <v>0.66919457695290374</v>
          </cell>
          <cell r="CY76">
            <v>14.997123886901322</v>
          </cell>
          <cell r="CZ76">
            <v>45.056767488147315</v>
          </cell>
          <cell r="DA76">
            <v>4.5067578222013642</v>
          </cell>
          <cell r="DB76">
            <v>15.229404081379608</v>
          </cell>
        </row>
        <row r="77">
          <cell r="BI77">
            <v>2006</v>
          </cell>
          <cell r="BJ77" t="str">
            <v>JAN</v>
          </cell>
          <cell r="BK77" t="e">
            <v>#N/A</v>
          </cell>
          <cell r="BL77" t="e">
            <v>#N/A</v>
          </cell>
          <cell r="BM77" t="e">
            <v>#N/A</v>
          </cell>
          <cell r="BN77" t="e">
            <v>#N/A</v>
          </cell>
          <cell r="BO77" t="e">
            <v>#N/A</v>
          </cell>
          <cell r="BP77" t="e">
            <v>#N/A</v>
          </cell>
          <cell r="BQ77" t="e">
            <v>#N/A</v>
          </cell>
          <cell r="BR77" t="e">
            <v>#N/A</v>
          </cell>
          <cell r="BS77" t="e">
            <v>#N/A</v>
          </cell>
          <cell r="BT77" t="e">
            <v>#N/A</v>
          </cell>
          <cell r="BU77" t="e">
            <v>#N/A</v>
          </cell>
          <cell r="BV77" t="e">
            <v>#N/A</v>
          </cell>
          <cell r="BW77" t="e">
            <v>#N/A</v>
          </cell>
          <cell r="BX77" t="e">
            <v>#N/A</v>
          </cell>
          <cell r="BY77" t="e">
            <v>#N/A</v>
          </cell>
          <cell r="BZ77" t="e">
            <v>#N/A</v>
          </cell>
          <cell r="CA77" t="e">
            <v>#N/A</v>
          </cell>
          <cell r="CB77" t="e">
            <v>#N/A</v>
          </cell>
          <cell r="CC77" t="e">
            <v>#N/A</v>
          </cell>
          <cell r="CD77" t="e">
            <v>#N/A</v>
          </cell>
          <cell r="CE77" t="e">
            <v>#N/A</v>
          </cell>
          <cell r="CF77" t="e">
            <v>#N/A</v>
          </cell>
          <cell r="CG77" t="e">
            <v>#N/A</v>
          </cell>
          <cell r="CH77" t="e">
            <v>#N/A</v>
          </cell>
          <cell r="CI77" t="e">
            <v>#N/A</v>
          </cell>
          <cell r="CJ77" t="e">
            <v>#N/A</v>
          </cell>
          <cell r="CK77" t="e">
            <v>#N/A</v>
          </cell>
          <cell r="CL77" t="e">
            <v>#N/A</v>
          </cell>
          <cell r="CM77" t="e">
            <v>#N/A</v>
          </cell>
          <cell r="CN77" t="e">
            <v>#N/A</v>
          </cell>
          <cell r="CO77" t="e">
            <v>#N/A</v>
          </cell>
          <cell r="CP77" t="e">
            <v>#N/A</v>
          </cell>
          <cell r="CQ77" t="e">
            <v>#N/A</v>
          </cell>
          <cell r="CR77" t="e">
            <v>#N/A</v>
          </cell>
          <cell r="CS77" t="e">
            <v>#N/A</v>
          </cell>
          <cell r="CT77" t="e">
            <v>#N/A</v>
          </cell>
          <cell r="CU77" t="e">
            <v>#N/A</v>
          </cell>
          <cell r="CV77" t="e">
            <v>#N/A</v>
          </cell>
          <cell r="CW77" t="e">
            <v>#N/A</v>
          </cell>
          <cell r="CX77" t="e">
            <v>#N/A</v>
          </cell>
          <cell r="CY77" t="e">
            <v>#N/A</v>
          </cell>
          <cell r="CZ77" t="e">
            <v>#N/A</v>
          </cell>
          <cell r="DA77" t="e">
            <v>#N/A</v>
          </cell>
          <cell r="DB77" t="e">
            <v>#N/A</v>
          </cell>
        </row>
        <row r="78">
          <cell r="BI78">
            <v>2006</v>
          </cell>
          <cell r="BJ78" t="str">
            <v>FEB</v>
          </cell>
          <cell r="BK78" t="e">
            <v>#N/A</v>
          </cell>
          <cell r="BL78" t="e">
            <v>#N/A</v>
          </cell>
          <cell r="BM78" t="e">
            <v>#N/A</v>
          </cell>
          <cell r="BN78" t="e">
            <v>#N/A</v>
          </cell>
          <cell r="BO78" t="e">
            <v>#N/A</v>
          </cell>
          <cell r="BP78" t="e">
            <v>#N/A</v>
          </cell>
          <cell r="BQ78" t="e">
            <v>#N/A</v>
          </cell>
          <cell r="BR78" t="e">
            <v>#N/A</v>
          </cell>
          <cell r="BS78" t="e">
            <v>#N/A</v>
          </cell>
          <cell r="BT78" t="e">
            <v>#N/A</v>
          </cell>
          <cell r="BU78" t="e">
            <v>#N/A</v>
          </cell>
          <cell r="BV78" t="e">
            <v>#N/A</v>
          </cell>
          <cell r="BW78" t="e">
            <v>#N/A</v>
          </cell>
          <cell r="BX78" t="e">
            <v>#N/A</v>
          </cell>
          <cell r="BY78" t="e">
            <v>#N/A</v>
          </cell>
          <cell r="BZ78" t="e">
            <v>#N/A</v>
          </cell>
          <cell r="CA78" t="e">
            <v>#N/A</v>
          </cell>
          <cell r="CB78" t="e">
            <v>#N/A</v>
          </cell>
          <cell r="CC78" t="e">
            <v>#N/A</v>
          </cell>
          <cell r="CD78" t="e">
            <v>#N/A</v>
          </cell>
          <cell r="CE78" t="e">
            <v>#N/A</v>
          </cell>
          <cell r="CF78" t="e">
            <v>#N/A</v>
          </cell>
          <cell r="CG78" t="e">
            <v>#N/A</v>
          </cell>
          <cell r="CH78" t="e">
            <v>#N/A</v>
          </cell>
          <cell r="CI78" t="e">
            <v>#N/A</v>
          </cell>
          <cell r="CJ78" t="e">
            <v>#N/A</v>
          </cell>
          <cell r="CK78" t="e">
            <v>#N/A</v>
          </cell>
          <cell r="CL78" t="e">
            <v>#N/A</v>
          </cell>
          <cell r="CM78" t="e">
            <v>#N/A</v>
          </cell>
          <cell r="CN78" t="e">
            <v>#N/A</v>
          </cell>
          <cell r="CO78" t="e">
            <v>#N/A</v>
          </cell>
          <cell r="CP78" t="e">
            <v>#N/A</v>
          </cell>
          <cell r="CQ78" t="e">
            <v>#N/A</v>
          </cell>
          <cell r="CR78" t="e">
            <v>#N/A</v>
          </cell>
          <cell r="CS78" t="e">
            <v>#N/A</v>
          </cell>
          <cell r="CT78" t="e">
            <v>#N/A</v>
          </cell>
          <cell r="CU78" t="e">
            <v>#N/A</v>
          </cell>
          <cell r="CV78" t="e">
            <v>#N/A</v>
          </cell>
          <cell r="CW78" t="e">
            <v>#N/A</v>
          </cell>
          <cell r="CX78" t="e">
            <v>#N/A</v>
          </cell>
          <cell r="CY78" t="e">
            <v>#N/A</v>
          </cell>
          <cell r="CZ78" t="e">
            <v>#N/A</v>
          </cell>
          <cell r="DA78" t="e">
            <v>#N/A</v>
          </cell>
          <cell r="DB78" t="e">
            <v>#N/A</v>
          </cell>
        </row>
        <row r="79">
          <cell r="BI79">
            <v>2006</v>
          </cell>
          <cell r="BJ79" t="str">
            <v>MAR</v>
          </cell>
          <cell r="BK79" t="e">
            <v>#N/A</v>
          </cell>
          <cell r="BL79" t="e">
            <v>#N/A</v>
          </cell>
          <cell r="BM79" t="e">
            <v>#N/A</v>
          </cell>
          <cell r="BN79" t="e">
            <v>#N/A</v>
          </cell>
          <cell r="BO79" t="e">
            <v>#N/A</v>
          </cell>
          <cell r="BP79" t="e">
            <v>#N/A</v>
          </cell>
          <cell r="BQ79" t="e">
            <v>#N/A</v>
          </cell>
          <cell r="BR79" t="e">
            <v>#N/A</v>
          </cell>
          <cell r="BS79" t="e">
            <v>#N/A</v>
          </cell>
          <cell r="BT79" t="e">
            <v>#N/A</v>
          </cell>
          <cell r="BU79" t="e">
            <v>#N/A</v>
          </cell>
          <cell r="BV79" t="e">
            <v>#N/A</v>
          </cell>
          <cell r="BW79" t="e">
            <v>#N/A</v>
          </cell>
          <cell r="BX79" t="e">
            <v>#N/A</v>
          </cell>
          <cell r="BY79" t="e">
            <v>#N/A</v>
          </cell>
          <cell r="BZ79" t="e">
            <v>#N/A</v>
          </cell>
          <cell r="CA79" t="e">
            <v>#N/A</v>
          </cell>
          <cell r="CB79" t="e">
            <v>#N/A</v>
          </cell>
          <cell r="CC79" t="e">
            <v>#N/A</v>
          </cell>
          <cell r="CD79" t="e">
            <v>#N/A</v>
          </cell>
          <cell r="CE79" t="e">
            <v>#N/A</v>
          </cell>
          <cell r="CF79" t="e">
            <v>#N/A</v>
          </cell>
          <cell r="CG79" t="e">
            <v>#N/A</v>
          </cell>
          <cell r="CH79" t="e">
            <v>#N/A</v>
          </cell>
          <cell r="CI79" t="e">
            <v>#N/A</v>
          </cell>
          <cell r="CJ79" t="e">
            <v>#N/A</v>
          </cell>
          <cell r="CK79" t="e">
            <v>#N/A</v>
          </cell>
          <cell r="CL79" t="e">
            <v>#N/A</v>
          </cell>
          <cell r="CM79" t="e">
            <v>#N/A</v>
          </cell>
          <cell r="CN79" t="e">
            <v>#N/A</v>
          </cell>
          <cell r="CO79" t="e">
            <v>#N/A</v>
          </cell>
          <cell r="CP79" t="e">
            <v>#N/A</v>
          </cell>
          <cell r="CQ79" t="e">
            <v>#N/A</v>
          </cell>
          <cell r="CR79" t="e">
            <v>#N/A</v>
          </cell>
          <cell r="CS79" t="e">
            <v>#N/A</v>
          </cell>
          <cell r="CT79" t="e">
            <v>#N/A</v>
          </cell>
          <cell r="CU79" t="e">
            <v>#N/A</v>
          </cell>
          <cell r="CV79" t="e">
            <v>#N/A</v>
          </cell>
          <cell r="CW79" t="e">
            <v>#N/A</v>
          </cell>
          <cell r="CX79" t="e">
            <v>#N/A</v>
          </cell>
          <cell r="CY79" t="e">
            <v>#N/A</v>
          </cell>
          <cell r="CZ79" t="e">
            <v>#N/A</v>
          </cell>
          <cell r="DA79" t="e">
            <v>#N/A</v>
          </cell>
          <cell r="DB79" t="e">
            <v>#N/A</v>
          </cell>
        </row>
        <row r="80">
          <cell r="BI80">
            <v>2006</v>
          </cell>
          <cell r="BJ80" t="str">
            <v>APR</v>
          </cell>
          <cell r="BK80" t="e">
            <v>#N/A</v>
          </cell>
          <cell r="BL80" t="e">
            <v>#N/A</v>
          </cell>
          <cell r="BM80" t="e">
            <v>#N/A</v>
          </cell>
          <cell r="BN80" t="e">
            <v>#N/A</v>
          </cell>
          <cell r="BO80" t="e">
            <v>#N/A</v>
          </cell>
          <cell r="BP80" t="e">
            <v>#N/A</v>
          </cell>
          <cell r="BQ80" t="e">
            <v>#N/A</v>
          </cell>
          <cell r="BR80" t="e">
            <v>#N/A</v>
          </cell>
          <cell r="BS80" t="e">
            <v>#N/A</v>
          </cell>
          <cell r="BT80" t="e">
            <v>#N/A</v>
          </cell>
          <cell r="BU80" t="e">
            <v>#N/A</v>
          </cell>
          <cell r="BV80" t="e">
            <v>#N/A</v>
          </cell>
          <cell r="BW80" t="e">
            <v>#N/A</v>
          </cell>
          <cell r="BX80" t="e">
            <v>#N/A</v>
          </cell>
          <cell r="BY80" t="e">
            <v>#N/A</v>
          </cell>
          <cell r="BZ80" t="e">
            <v>#N/A</v>
          </cell>
          <cell r="CA80" t="e">
            <v>#N/A</v>
          </cell>
          <cell r="CB80" t="e">
            <v>#N/A</v>
          </cell>
          <cell r="CC80" t="e">
            <v>#N/A</v>
          </cell>
          <cell r="CD80" t="e">
            <v>#N/A</v>
          </cell>
          <cell r="CE80" t="e">
            <v>#N/A</v>
          </cell>
          <cell r="CF80" t="e">
            <v>#N/A</v>
          </cell>
          <cell r="CG80" t="e">
            <v>#N/A</v>
          </cell>
          <cell r="CH80" t="e">
            <v>#N/A</v>
          </cell>
          <cell r="CI80" t="e">
            <v>#N/A</v>
          </cell>
          <cell r="CJ80" t="e">
            <v>#N/A</v>
          </cell>
          <cell r="CK80" t="e">
            <v>#N/A</v>
          </cell>
          <cell r="CL80" t="e">
            <v>#N/A</v>
          </cell>
          <cell r="CM80" t="e">
            <v>#N/A</v>
          </cell>
          <cell r="CN80" t="e">
            <v>#N/A</v>
          </cell>
          <cell r="CO80" t="e">
            <v>#N/A</v>
          </cell>
          <cell r="CP80" t="e">
            <v>#N/A</v>
          </cell>
          <cell r="CQ80" t="e">
            <v>#N/A</v>
          </cell>
          <cell r="CR80" t="e">
            <v>#N/A</v>
          </cell>
          <cell r="CS80" t="e">
            <v>#N/A</v>
          </cell>
          <cell r="CT80" t="e">
            <v>#N/A</v>
          </cell>
          <cell r="CU80" t="e">
            <v>#N/A</v>
          </cell>
          <cell r="CV80" t="e">
            <v>#N/A</v>
          </cell>
          <cell r="CW80" t="e">
            <v>#N/A</v>
          </cell>
          <cell r="CX80" t="e">
            <v>#N/A</v>
          </cell>
          <cell r="CY80" t="e">
            <v>#N/A</v>
          </cell>
          <cell r="CZ80" t="e">
            <v>#N/A</v>
          </cell>
          <cell r="DA80" t="e">
            <v>#N/A</v>
          </cell>
          <cell r="DB80" t="e">
            <v>#N/A</v>
          </cell>
        </row>
        <row r="81">
          <cell r="BI81">
            <v>2006</v>
          </cell>
          <cell r="BJ81" t="str">
            <v>MAY</v>
          </cell>
          <cell r="BK81" t="e">
            <v>#N/A</v>
          </cell>
          <cell r="BL81" t="e">
            <v>#N/A</v>
          </cell>
          <cell r="BM81" t="e">
            <v>#N/A</v>
          </cell>
          <cell r="BN81" t="e">
            <v>#N/A</v>
          </cell>
          <cell r="BO81" t="e">
            <v>#N/A</v>
          </cell>
          <cell r="BP81" t="e">
            <v>#N/A</v>
          </cell>
          <cell r="BQ81" t="e">
            <v>#N/A</v>
          </cell>
          <cell r="BR81" t="e">
            <v>#N/A</v>
          </cell>
          <cell r="BS81" t="e">
            <v>#N/A</v>
          </cell>
          <cell r="BT81" t="e">
            <v>#N/A</v>
          </cell>
          <cell r="BU81" t="e">
            <v>#N/A</v>
          </cell>
          <cell r="BV81" t="e">
            <v>#N/A</v>
          </cell>
          <cell r="BW81" t="e">
            <v>#N/A</v>
          </cell>
          <cell r="BX81" t="e">
            <v>#N/A</v>
          </cell>
          <cell r="BY81" t="e">
            <v>#N/A</v>
          </cell>
          <cell r="BZ81" t="e">
            <v>#N/A</v>
          </cell>
          <cell r="CA81" t="e">
            <v>#N/A</v>
          </cell>
          <cell r="CB81" t="e">
            <v>#N/A</v>
          </cell>
          <cell r="CC81" t="e">
            <v>#N/A</v>
          </cell>
          <cell r="CD81" t="e">
            <v>#N/A</v>
          </cell>
          <cell r="CE81" t="e">
            <v>#N/A</v>
          </cell>
          <cell r="CF81" t="e">
            <v>#N/A</v>
          </cell>
          <cell r="CG81" t="e">
            <v>#N/A</v>
          </cell>
          <cell r="CH81" t="e">
            <v>#N/A</v>
          </cell>
          <cell r="CI81" t="e">
            <v>#N/A</v>
          </cell>
          <cell r="CJ81" t="e">
            <v>#N/A</v>
          </cell>
          <cell r="CK81" t="e">
            <v>#N/A</v>
          </cell>
          <cell r="CL81" t="e">
            <v>#N/A</v>
          </cell>
          <cell r="CM81" t="e">
            <v>#N/A</v>
          </cell>
          <cell r="CN81" t="e">
            <v>#N/A</v>
          </cell>
          <cell r="CO81" t="e">
            <v>#N/A</v>
          </cell>
          <cell r="CP81" t="e">
            <v>#N/A</v>
          </cell>
          <cell r="CQ81" t="e">
            <v>#N/A</v>
          </cell>
          <cell r="CR81" t="e">
            <v>#N/A</v>
          </cell>
          <cell r="CS81" t="e">
            <v>#N/A</v>
          </cell>
          <cell r="CT81" t="e">
            <v>#N/A</v>
          </cell>
          <cell r="CU81" t="e">
            <v>#N/A</v>
          </cell>
          <cell r="CV81" t="e">
            <v>#N/A</v>
          </cell>
          <cell r="CW81" t="e">
            <v>#N/A</v>
          </cell>
          <cell r="CX81" t="e">
            <v>#N/A</v>
          </cell>
          <cell r="CY81" t="e">
            <v>#N/A</v>
          </cell>
          <cell r="CZ81" t="e">
            <v>#N/A</v>
          </cell>
          <cell r="DA81" t="e">
            <v>#N/A</v>
          </cell>
          <cell r="DB81" t="e">
            <v>#N/A</v>
          </cell>
        </row>
        <row r="82">
          <cell r="BI82">
            <v>2006</v>
          </cell>
          <cell r="BJ82" t="str">
            <v>JUN</v>
          </cell>
          <cell r="BK82" t="e">
            <v>#N/A</v>
          </cell>
          <cell r="BL82" t="e">
            <v>#N/A</v>
          </cell>
          <cell r="BM82" t="e">
            <v>#N/A</v>
          </cell>
          <cell r="BN82" t="e">
            <v>#N/A</v>
          </cell>
          <cell r="BO82" t="e">
            <v>#N/A</v>
          </cell>
          <cell r="BP82" t="e">
            <v>#N/A</v>
          </cell>
          <cell r="BQ82" t="e">
            <v>#N/A</v>
          </cell>
          <cell r="BR82" t="e">
            <v>#N/A</v>
          </cell>
          <cell r="BS82" t="e">
            <v>#N/A</v>
          </cell>
          <cell r="BT82" t="e">
            <v>#N/A</v>
          </cell>
          <cell r="BU82" t="e">
            <v>#N/A</v>
          </cell>
          <cell r="BV82" t="e">
            <v>#N/A</v>
          </cell>
          <cell r="BW82" t="e">
            <v>#N/A</v>
          </cell>
          <cell r="BX82" t="e">
            <v>#N/A</v>
          </cell>
          <cell r="BY82" t="e">
            <v>#N/A</v>
          </cell>
          <cell r="BZ82" t="e">
            <v>#N/A</v>
          </cell>
          <cell r="CA82" t="e">
            <v>#N/A</v>
          </cell>
          <cell r="CB82" t="e">
            <v>#N/A</v>
          </cell>
          <cell r="CC82" t="e">
            <v>#N/A</v>
          </cell>
          <cell r="CD82" t="e">
            <v>#N/A</v>
          </cell>
          <cell r="CE82" t="e">
            <v>#N/A</v>
          </cell>
          <cell r="CF82" t="e">
            <v>#N/A</v>
          </cell>
          <cell r="CG82" t="e">
            <v>#N/A</v>
          </cell>
          <cell r="CH82" t="e">
            <v>#N/A</v>
          </cell>
          <cell r="CI82" t="e">
            <v>#N/A</v>
          </cell>
          <cell r="CJ82" t="e">
            <v>#N/A</v>
          </cell>
          <cell r="CK82" t="e">
            <v>#N/A</v>
          </cell>
          <cell r="CL82" t="e">
            <v>#N/A</v>
          </cell>
          <cell r="CM82" t="e">
            <v>#N/A</v>
          </cell>
          <cell r="CN82" t="e">
            <v>#N/A</v>
          </cell>
          <cell r="CO82" t="e">
            <v>#N/A</v>
          </cell>
          <cell r="CP82" t="e">
            <v>#N/A</v>
          </cell>
          <cell r="CQ82" t="e">
            <v>#N/A</v>
          </cell>
          <cell r="CR82" t="e">
            <v>#N/A</v>
          </cell>
          <cell r="CS82" t="e">
            <v>#N/A</v>
          </cell>
          <cell r="CT82" t="e">
            <v>#N/A</v>
          </cell>
          <cell r="CU82" t="e">
            <v>#N/A</v>
          </cell>
          <cell r="CV82" t="e">
            <v>#N/A</v>
          </cell>
          <cell r="CW82" t="e">
            <v>#N/A</v>
          </cell>
          <cell r="CX82" t="e">
            <v>#N/A</v>
          </cell>
          <cell r="CY82" t="e">
            <v>#N/A</v>
          </cell>
          <cell r="CZ82" t="e">
            <v>#N/A</v>
          </cell>
          <cell r="DA82" t="e">
            <v>#N/A</v>
          </cell>
          <cell r="DB82" t="e">
            <v>#N/A</v>
          </cell>
        </row>
        <row r="83">
          <cell r="BI83">
            <v>2006</v>
          </cell>
          <cell r="BJ83" t="str">
            <v>JUL</v>
          </cell>
          <cell r="BK83" t="e">
            <v>#N/A</v>
          </cell>
          <cell r="BL83" t="e">
            <v>#N/A</v>
          </cell>
          <cell r="BM83" t="e">
            <v>#N/A</v>
          </cell>
          <cell r="BN83" t="e">
            <v>#N/A</v>
          </cell>
          <cell r="BO83" t="e">
            <v>#N/A</v>
          </cell>
          <cell r="BP83" t="e">
            <v>#N/A</v>
          </cell>
          <cell r="BQ83" t="e">
            <v>#N/A</v>
          </cell>
          <cell r="BR83" t="e">
            <v>#N/A</v>
          </cell>
          <cell r="BS83" t="e">
            <v>#N/A</v>
          </cell>
          <cell r="BT83" t="e">
            <v>#N/A</v>
          </cell>
          <cell r="BU83" t="e">
            <v>#N/A</v>
          </cell>
          <cell r="BV83" t="e">
            <v>#N/A</v>
          </cell>
          <cell r="BW83" t="e">
            <v>#N/A</v>
          </cell>
          <cell r="BX83" t="e">
            <v>#N/A</v>
          </cell>
          <cell r="BY83" t="e">
            <v>#N/A</v>
          </cell>
          <cell r="BZ83" t="e">
            <v>#N/A</v>
          </cell>
          <cell r="CA83" t="e">
            <v>#N/A</v>
          </cell>
          <cell r="CB83" t="e">
            <v>#N/A</v>
          </cell>
          <cell r="CC83" t="e">
            <v>#N/A</v>
          </cell>
          <cell r="CD83" t="e">
            <v>#N/A</v>
          </cell>
          <cell r="CE83" t="e">
            <v>#N/A</v>
          </cell>
          <cell r="CF83" t="e">
            <v>#N/A</v>
          </cell>
          <cell r="CG83" t="e">
            <v>#N/A</v>
          </cell>
          <cell r="CH83" t="e">
            <v>#N/A</v>
          </cell>
          <cell r="CI83" t="e">
            <v>#N/A</v>
          </cell>
          <cell r="CJ83" t="e">
            <v>#N/A</v>
          </cell>
          <cell r="CK83" t="e">
            <v>#N/A</v>
          </cell>
          <cell r="CL83" t="e">
            <v>#N/A</v>
          </cell>
          <cell r="CM83" t="e">
            <v>#N/A</v>
          </cell>
          <cell r="CN83" t="e">
            <v>#N/A</v>
          </cell>
          <cell r="CO83" t="e">
            <v>#N/A</v>
          </cell>
          <cell r="CP83" t="e">
            <v>#N/A</v>
          </cell>
          <cell r="CQ83" t="e">
            <v>#N/A</v>
          </cell>
          <cell r="CR83" t="e">
            <v>#N/A</v>
          </cell>
          <cell r="CS83" t="e">
            <v>#N/A</v>
          </cell>
          <cell r="CT83" t="e">
            <v>#N/A</v>
          </cell>
          <cell r="CU83" t="e">
            <v>#N/A</v>
          </cell>
          <cell r="CV83" t="e">
            <v>#N/A</v>
          </cell>
          <cell r="CW83" t="e">
            <v>#N/A</v>
          </cell>
          <cell r="CX83" t="e">
            <v>#N/A</v>
          </cell>
          <cell r="CY83" t="e">
            <v>#N/A</v>
          </cell>
          <cell r="CZ83" t="e">
            <v>#N/A</v>
          </cell>
          <cell r="DA83" t="e">
            <v>#N/A</v>
          </cell>
          <cell r="DB83" t="e">
            <v>#N/A</v>
          </cell>
        </row>
        <row r="84">
          <cell r="BI84">
            <v>2006</v>
          </cell>
          <cell r="BJ84" t="str">
            <v>AUG</v>
          </cell>
          <cell r="BK84" t="e">
            <v>#N/A</v>
          </cell>
          <cell r="BL84" t="e">
            <v>#N/A</v>
          </cell>
          <cell r="BM84" t="e">
            <v>#N/A</v>
          </cell>
          <cell r="BN84" t="e">
            <v>#N/A</v>
          </cell>
          <cell r="BO84" t="e">
            <v>#N/A</v>
          </cell>
          <cell r="BP84" t="e">
            <v>#N/A</v>
          </cell>
          <cell r="BQ84" t="e">
            <v>#N/A</v>
          </cell>
          <cell r="BR84" t="e">
            <v>#N/A</v>
          </cell>
          <cell r="BS84" t="e">
            <v>#N/A</v>
          </cell>
          <cell r="BT84" t="e">
            <v>#N/A</v>
          </cell>
          <cell r="BU84" t="e">
            <v>#N/A</v>
          </cell>
          <cell r="BV84" t="e">
            <v>#N/A</v>
          </cell>
          <cell r="BW84" t="e">
            <v>#N/A</v>
          </cell>
          <cell r="BX84" t="e">
            <v>#N/A</v>
          </cell>
          <cell r="BY84" t="e">
            <v>#N/A</v>
          </cell>
          <cell r="BZ84" t="e">
            <v>#N/A</v>
          </cell>
          <cell r="CA84" t="e">
            <v>#N/A</v>
          </cell>
          <cell r="CB84" t="e">
            <v>#N/A</v>
          </cell>
          <cell r="CC84" t="e">
            <v>#N/A</v>
          </cell>
          <cell r="CD84" t="e">
            <v>#N/A</v>
          </cell>
          <cell r="CE84" t="e">
            <v>#N/A</v>
          </cell>
          <cell r="CF84" t="e">
            <v>#N/A</v>
          </cell>
          <cell r="CG84" t="e">
            <v>#N/A</v>
          </cell>
          <cell r="CH84" t="e">
            <v>#N/A</v>
          </cell>
          <cell r="CI84" t="e">
            <v>#N/A</v>
          </cell>
          <cell r="CJ84" t="e">
            <v>#N/A</v>
          </cell>
          <cell r="CK84" t="e">
            <v>#N/A</v>
          </cell>
          <cell r="CL84" t="e">
            <v>#N/A</v>
          </cell>
          <cell r="CM84" t="e">
            <v>#N/A</v>
          </cell>
          <cell r="CN84" t="e">
            <v>#N/A</v>
          </cell>
          <cell r="CO84" t="e">
            <v>#N/A</v>
          </cell>
          <cell r="CP84" t="e">
            <v>#N/A</v>
          </cell>
          <cell r="CQ84" t="e">
            <v>#N/A</v>
          </cell>
          <cell r="CR84" t="e">
            <v>#N/A</v>
          </cell>
          <cell r="CS84" t="e">
            <v>#N/A</v>
          </cell>
          <cell r="CT84" t="e">
            <v>#N/A</v>
          </cell>
          <cell r="CU84" t="e">
            <v>#N/A</v>
          </cell>
          <cell r="CV84" t="e">
            <v>#N/A</v>
          </cell>
          <cell r="CW84" t="e">
            <v>#N/A</v>
          </cell>
          <cell r="CX84" t="e">
            <v>#N/A</v>
          </cell>
          <cell r="CY84" t="e">
            <v>#N/A</v>
          </cell>
          <cell r="CZ84" t="e">
            <v>#N/A</v>
          </cell>
          <cell r="DA84" t="e">
            <v>#N/A</v>
          </cell>
          <cell r="DB84" t="e">
            <v>#N/A</v>
          </cell>
        </row>
        <row r="85">
          <cell r="BI85">
            <v>2006</v>
          </cell>
          <cell r="BJ85" t="str">
            <v>SEP</v>
          </cell>
          <cell r="BK85" t="e">
            <v>#N/A</v>
          </cell>
          <cell r="BL85" t="e">
            <v>#N/A</v>
          </cell>
          <cell r="BM85" t="e">
            <v>#N/A</v>
          </cell>
          <cell r="BN85" t="e">
            <v>#N/A</v>
          </cell>
          <cell r="BO85" t="e">
            <v>#N/A</v>
          </cell>
          <cell r="BP85" t="e">
            <v>#N/A</v>
          </cell>
          <cell r="BQ85" t="e">
            <v>#N/A</v>
          </cell>
          <cell r="BR85" t="e">
            <v>#N/A</v>
          </cell>
          <cell r="BS85" t="e">
            <v>#N/A</v>
          </cell>
          <cell r="BT85" t="e">
            <v>#N/A</v>
          </cell>
          <cell r="BU85" t="e">
            <v>#N/A</v>
          </cell>
          <cell r="BV85" t="e">
            <v>#N/A</v>
          </cell>
          <cell r="BW85" t="e">
            <v>#N/A</v>
          </cell>
          <cell r="BX85" t="e">
            <v>#N/A</v>
          </cell>
          <cell r="BY85" t="e">
            <v>#N/A</v>
          </cell>
          <cell r="BZ85" t="e">
            <v>#N/A</v>
          </cell>
          <cell r="CA85" t="e">
            <v>#N/A</v>
          </cell>
          <cell r="CB85" t="e">
            <v>#N/A</v>
          </cell>
          <cell r="CC85" t="e">
            <v>#N/A</v>
          </cell>
          <cell r="CD85" t="e">
            <v>#N/A</v>
          </cell>
          <cell r="CE85" t="e">
            <v>#N/A</v>
          </cell>
          <cell r="CF85" t="e">
            <v>#N/A</v>
          </cell>
          <cell r="CG85" t="e">
            <v>#N/A</v>
          </cell>
          <cell r="CH85" t="e">
            <v>#N/A</v>
          </cell>
          <cell r="CI85" t="e">
            <v>#N/A</v>
          </cell>
          <cell r="CJ85" t="e">
            <v>#N/A</v>
          </cell>
          <cell r="CK85" t="e">
            <v>#N/A</v>
          </cell>
          <cell r="CL85" t="e">
            <v>#N/A</v>
          </cell>
          <cell r="CM85" t="e">
            <v>#N/A</v>
          </cell>
          <cell r="CN85" t="e">
            <v>#N/A</v>
          </cell>
          <cell r="CO85" t="e">
            <v>#N/A</v>
          </cell>
          <cell r="CP85" t="e">
            <v>#N/A</v>
          </cell>
          <cell r="CQ85" t="e">
            <v>#N/A</v>
          </cell>
          <cell r="CR85" t="e">
            <v>#N/A</v>
          </cell>
          <cell r="CS85" t="e">
            <v>#N/A</v>
          </cell>
          <cell r="CT85" t="e">
            <v>#N/A</v>
          </cell>
          <cell r="CU85" t="e">
            <v>#N/A</v>
          </cell>
          <cell r="CV85" t="e">
            <v>#N/A</v>
          </cell>
          <cell r="CW85" t="e">
            <v>#N/A</v>
          </cell>
          <cell r="CX85" t="e">
            <v>#N/A</v>
          </cell>
          <cell r="CY85" t="e">
            <v>#N/A</v>
          </cell>
          <cell r="CZ85" t="e">
            <v>#N/A</v>
          </cell>
          <cell r="DA85" t="e">
            <v>#N/A</v>
          </cell>
          <cell r="DB85" t="e">
            <v>#N/A</v>
          </cell>
        </row>
        <row r="86">
          <cell r="BI86">
            <v>2006</v>
          </cell>
          <cell r="BJ86" t="str">
            <v>OCT</v>
          </cell>
          <cell r="BK86" t="e">
            <v>#N/A</v>
          </cell>
          <cell r="BL86" t="e">
            <v>#N/A</v>
          </cell>
          <cell r="BM86" t="e">
            <v>#N/A</v>
          </cell>
          <cell r="BN86" t="e">
            <v>#N/A</v>
          </cell>
          <cell r="BO86" t="e">
            <v>#N/A</v>
          </cell>
          <cell r="BP86" t="e">
            <v>#N/A</v>
          </cell>
          <cell r="BQ86" t="e">
            <v>#N/A</v>
          </cell>
          <cell r="BR86" t="e">
            <v>#N/A</v>
          </cell>
          <cell r="BS86" t="e">
            <v>#N/A</v>
          </cell>
          <cell r="BT86" t="e">
            <v>#N/A</v>
          </cell>
          <cell r="BU86" t="e">
            <v>#N/A</v>
          </cell>
          <cell r="BV86" t="e">
            <v>#N/A</v>
          </cell>
          <cell r="BW86" t="e">
            <v>#N/A</v>
          </cell>
          <cell r="BX86" t="e">
            <v>#N/A</v>
          </cell>
          <cell r="BY86" t="e">
            <v>#N/A</v>
          </cell>
          <cell r="BZ86" t="e">
            <v>#N/A</v>
          </cell>
          <cell r="CA86" t="e">
            <v>#N/A</v>
          </cell>
          <cell r="CB86" t="e">
            <v>#N/A</v>
          </cell>
          <cell r="CC86" t="e">
            <v>#N/A</v>
          </cell>
          <cell r="CD86" t="e">
            <v>#N/A</v>
          </cell>
          <cell r="CE86" t="e">
            <v>#N/A</v>
          </cell>
          <cell r="CF86" t="e">
            <v>#N/A</v>
          </cell>
          <cell r="CG86" t="e">
            <v>#N/A</v>
          </cell>
          <cell r="CH86" t="e">
            <v>#N/A</v>
          </cell>
          <cell r="CI86" t="e">
            <v>#N/A</v>
          </cell>
          <cell r="CJ86" t="e">
            <v>#N/A</v>
          </cell>
          <cell r="CK86" t="e">
            <v>#N/A</v>
          </cell>
          <cell r="CL86" t="e">
            <v>#N/A</v>
          </cell>
          <cell r="CM86" t="e">
            <v>#N/A</v>
          </cell>
          <cell r="CN86" t="e">
            <v>#N/A</v>
          </cell>
          <cell r="CO86" t="e">
            <v>#N/A</v>
          </cell>
          <cell r="CP86" t="e">
            <v>#N/A</v>
          </cell>
          <cell r="CQ86" t="e">
            <v>#N/A</v>
          </cell>
          <cell r="CR86" t="e">
            <v>#N/A</v>
          </cell>
          <cell r="CS86" t="e">
            <v>#N/A</v>
          </cell>
          <cell r="CT86" t="e">
            <v>#N/A</v>
          </cell>
          <cell r="CU86" t="e">
            <v>#N/A</v>
          </cell>
          <cell r="CV86" t="e">
            <v>#N/A</v>
          </cell>
          <cell r="CW86" t="e">
            <v>#N/A</v>
          </cell>
          <cell r="CX86" t="e">
            <v>#N/A</v>
          </cell>
          <cell r="CY86" t="e">
            <v>#N/A</v>
          </cell>
          <cell r="CZ86" t="e">
            <v>#N/A</v>
          </cell>
          <cell r="DA86" t="e">
            <v>#N/A</v>
          </cell>
          <cell r="DB86" t="e">
            <v>#N/A</v>
          </cell>
        </row>
        <row r="87">
          <cell r="BI87">
            <v>2006</v>
          </cell>
          <cell r="BJ87" t="str">
            <v>NOV</v>
          </cell>
          <cell r="BK87" t="e">
            <v>#N/A</v>
          </cell>
          <cell r="BL87" t="e">
            <v>#N/A</v>
          </cell>
          <cell r="BM87" t="e">
            <v>#N/A</v>
          </cell>
          <cell r="BN87" t="e">
            <v>#N/A</v>
          </cell>
          <cell r="BO87" t="e">
            <v>#N/A</v>
          </cell>
          <cell r="BP87" t="e">
            <v>#N/A</v>
          </cell>
          <cell r="BQ87" t="e">
            <v>#N/A</v>
          </cell>
          <cell r="BR87" t="e">
            <v>#N/A</v>
          </cell>
          <cell r="BS87" t="e">
            <v>#N/A</v>
          </cell>
          <cell r="BT87" t="e">
            <v>#N/A</v>
          </cell>
          <cell r="BU87" t="e">
            <v>#N/A</v>
          </cell>
          <cell r="BV87" t="e">
            <v>#N/A</v>
          </cell>
          <cell r="BW87" t="e">
            <v>#N/A</v>
          </cell>
          <cell r="BX87" t="e">
            <v>#N/A</v>
          </cell>
          <cell r="BY87" t="e">
            <v>#N/A</v>
          </cell>
          <cell r="BZ87" t="e">
            <v>#N/A</v>
          </cell>
          <cell r="CA87" t="e">
            <v>#N/A</v>
          </cell>
          <cell r="CB87" t="e">
            <v>#N/A</v>
          </cell>
          <cell r="CC87" t="e">
            <v>#N/A</v>
          </cell>
          <cell r="CD87" t="e">
            <v>#N/A</v>
          </cell>
          <cell r="CE87" t="e">
            <v>#N/A</v>
          </cell>
          <cell r="CF87" t="e">
            <v>#N/A</v>
          </cell>
          <cell r="CG87" t="e">
            <v>#N/A</v>
          </cell>
          <cell r="CH87" t="e">
            <v>#N/A</v>
          </cell>
          <cell r="CI87" t="e">
            <v>#N/A</v>
          </cell>
          <cell r="CJ87" t="e">
            <v>#N/A</v>
          </cell>
          <cell r="CK87" t="e">
            <v>#N/A</v>
          </cell>
          <cell r="CL87" t="e">
            <v>#N/A</v>
          </cell>
          <cell r="CM87" t="e">
            <v>#N/A</v>
          </cell>
          <cell r="CN87" t="e">
            <v>#N/A</v>
          </cell>
          <cell r="CO87" t="e">
            <v>#N/A</v>
          </cell>
          <cell r="CP87" t="e">
            <v>#N/A</v>
          </cell>
          <cell r="CQ87" t="e">
            <v>#N/A</v>
          </cell>
          <cell r="CR87" t="e">
            <v>#N/A</v>
          </cell>
          <cell r="CS87" t="e">
            <v>#N/A</v>
          </cell>
          <cell r="CT87" t="e">
            <v>#N/A</v>
          </cell>
          <cell r="CU87" t="e">
            <v>#N/A</v>
          </cell>
          <cell r="CV87" t="e">
            <v>#N/A</v>
          </cell>
          <cell r="CW87" t="e">
            <v>#N/A</v>
          </cell>
          <cell r="CX87" t="e">
            <v>#N/A</v>
          </cell>
          <cell r="CY87" t="e">
            <v>#N/A</v>
          </cell>
          <cell r="CZ87" t="e">
            <v>#N/A</v>
          </cell>
          <cell r="DA87" t="e">
            <v>#N/A</v>
          </cell>
          <cell r="DB87" t="e">
            <v>#N/A</v>
          </cell>
        </row>
        <row r="88">
          <cell r="BI88">
            <v>2006</v>
          </cell>
          <cell r="BJ88" t="str">
            <v>DEC</v>
          </cell>
          <cell r="BK88" t="e">
            <v>#N/A</v>
          </cell>
          <cell r="BL88" t="e">
            <v>#N/A</v>
          </cell>
          <cell r="BM88" t="e">
            <v>#N/A</v>
          </cell>
          <cell r="BN88" t="e">
            <v>#N/A</v>
          </cell>
          <cell r="BO88" t="e">
            <v>#N/A</v>
          </cell>
          <cell r="BP88" t="e">
            <v>#N/A</v>
          </cell>
          <cell r="BQ88" t="e">
            <v>#N/A</v>
          </cell>
          <cell r="BR88" t="e">
            <v>#N/A</v>
          </cell>
          <cell r="BS88" t="e">
            <v>#N/A</v>
          </cell>
          <cell r="BT88" t="e">
            <v>#N/A</v>
          </cell>
          <cell r="BU88" t="e">
            <v>#N/A</v>
          </cell>
          <cell r="BV88" t="e">
            <v>#N/A</v>
          </cell>
          <cell r="BW88" t="e">
            <v>#N/A</v>
          </cell>
          <cell r="BX88" t="e">
            <v>#N/A</v>
          </cell>
          <cell r="BY88" t="e">
            <v>#N/A</v>
          </cell>
          <cell r="BZ88" t="e">
            <v>#N/A</v>
          </cell>
          <cell r="CA88" t="e">
            <v>#N/A</v>
          </cell>
          <cell r="CB88" t="e">
            <v>#N/A</v>
          </cell>
          <cell r="CC88" t="e">
            <v>#N/A</v>
          </cell>
          <cell r="CD88" t="e">
            <v>#N/A</v>
          </cell>
          <cell r="CE88" t="e">
            <v>#N/A</v>
          </cell>
          <cell r="CF88" t="e">
            <v>#N/A</v>
          </cell>
          <cell r="CG88" t="e">
            <v>#N/A</v>
          </cell>
          <cell r="CH88" t="e">
            <v>#N/A</v>
          </cell>
          <cell r="CI88" t="e">
            <v>#N/A</v>
          </cell>
          <cell r="CJ88" t="e">
            <v>#N/A</v>
          </cell>
          <cell r="CK88" t="e">
            <v>#N/A</v>
          </cell>
          <cell r="CL88" t="e">
            <v>#N/A</v>
          </cell>
          <cell r="CM88" t="e">
            <v>#N/A</v>
          </cell>
          <cell r="CN88" t="e">
            <v>#N/A</v>
          </cell>
          <cell r="CO88" t="e">
            <v>#N/A</v>
          </cell>
          <cell r="CP88" t="e">
            <v>#N/A</v>
          </cell>
          <cell r="CQ88" t="e">
            <v>#N/A</v>
          </cell>
          <cell r="CR88" t="e">
            <v>#N/A</v>
          </cell>
          <cell r="CS88" t="e">
            <v>#N/A</v>
          </cell>
          <cell r="CT88" t="e">
            <v>#N/A</v>
          </cell>
          <cell r="CU88" t="e">
            <v>#N/A</v>
          </cell>
          <cell r="CV88" t="e">
            <v>#N/A</v>
          </cell>
          <cell r="CW88" t="e">
            <v>#N/A</v>
          </cell>
          <cell r="CX88" t="e">
            <v>#N/A</v>
          </cell>
          <cell r="CY88" t="e">
            <v>#N/A</v>
          </cell>
          <cell r="CZ88" t="e">
            <v>#N/A</v>
          </cell>
          <cell r="DA88" t="e">
            <v>#N/A</v>
          </cell>
          <cell r="DB88" t="e">
            <v>#N/A</v>
          </cell>
        </row>
        <row r="89">
          <cell r="BI89">
            <v>2005</v>
          </cell>
          <cell r="BJ89" t="str">
            <v>JAN</v>
          </cell>
          <cell r="BK89" t="e">
            <v>#N/A</v>
          </cell>
          <cell r="BL89" t="e">
            <v>#N/A</v>
          </cell>
          <cell r="BM89" t="e">
            <v>#N/A</v>
          </cell>
          <cell r="BN89" t="e">
            <v>#N/A</v>
          </cell>
          <cell r="BO89" t="e">
            <v>#N/A</v>
          </cell>
          <cell r="BP89" t="e">
            <v>#N/A</v>
          </cell>
          <cell r="BQ89" t="e">
            <v>#N/A</v>
          </cell>
          <cell r="BR89" t="e">
            <v>#N/A</v>
          </cell>
          <cell r="BS89" t="e">
            <v>#N/A</v>
          </cell>
          <cell r="BT89" t="e">
            <v>#N/A</v>
          </cell>
          <cell r="BU89" t="e">
            <v>#N/A</v>
          </cell>
          <cell r="BV89" t="e">
            <v>#N/A</v>
          </cell>
          <cell r="BW89" t="e">
            <v>#N/A</v>
          </cell>
          <cell r="BX89" t="e">
            <v>#N/A</v>
          </cell>
          <cell r="BY89" t="e">
            <v>#N/A</v>
          </cell>
          <cell r="BZ89" t="e">
            <v>#N/A</v>
          </cell>
          <cell r="CA89" t="e">
            <v>#N/A</v>
          </cell>
          <cell r="CB89" t="e">
            <v>#N/A</v>
          </cell>
          <cell r="CC89" t="e">
            <v>#N/A</v>
          </cell>
          <cell r="CD89" t="e">
            <v>#N/A</v>
          </cell>
          <cell r="CE89" t="e">
            <v>#N/A</v>
          </cell>
          <cell r="CF89" t="e">
            <v>#N/A</v>
          </cell>
          <cell r="CG89" t="e">
            <v>#N/A</v>
          </cell>
          <cell r="CH89" t="e">
            <v>#N/A</v>
          </cell>
          <cell r="CI89" t="e">
            <v>#N/A</v>
          </cell>
          <cell r="CJ89" t="e">
            <v>#N/A</v>
          </cell>
          <cell r="CK89" t="e">
            <v>#N/A</v>
          </cell>
          <cell r="CL89" t="e">
            <v>#N/A</v>
          </cell>
          <cell r="CM89" t="e">
            <v>#N/A</v>
          </cell>
          <cell r="CN89" t="e">
            <v>#N/A</v>
          </cell>
          <cell r="CO89" t="e">
            <v>#N/A</v>
          </cell>
          <cell r="CP89" t="e">
            <v>#N/A</v>
          </cell>
          <cell r="CQ89" t="e">
            <v>#N/A</v>
          </cell>
          <cell r="CR89" t="e">
            <v>#N/A</v>
          </cell>
          <cell r="CS89" t="e">
            <v>#N/A</v>
          </cell>
          <cell r="CT89" t="e">
            <v>#N/A</v>
          </cell>
          <cell r="CU89" t="e">
            <v>#N/A</v>
          </cell>
          <cell r="CV89" t="e">
            <v>#N/A</v>
          </cell>
          <cell r="CW89" t="e">
            <v>#N/A</v>
          </cell>
          <cell r="CX89" t="e">
            <v>#N/A</v>
          </cell>
          <cell r="CY89" t="e">
            <v>#N/A</v>
          </cell>
          <cell r="CZ89" t="e">
            <v>#N/A</v>
          </cell>
          <cell r="DA89" t="e">
            <v>#N/A</v>
          </cell>
          <cell r="DB89" t="e">
            <v>#N/A</v>
          </cell>
        </row>
        <row r="90">
          <cell r="BI90">
            <v>2005</v>
          </cell>
          <cell r="BJ90" t="str">
            <v>FEB</v>
          </cell>
          <cell r="BK90" t="e">
            <v>#N/A</v>
          </cell>
          <cell r="BL90" t="e">
            <v>#N/A</v>
          </cell>
          <cell r="BM90" t="e">
            <v>#N/A</v>
          </cell>
          <cell r="BN90" t="e">
            <v>#N/A</v>
          </cell>
          <cell r="BO90" t="e">
            <v>#N/A</v>
          </cell>
          <cell r="BP90" t="e">
            <v>#N/A</v>
          </cell>
          <cell r="BQ90" t="e">
            <v>#N/A</v>
          </cell>
          <cell r="BR90" t="e">
            <v>#N/A</v>
          </cell>
          <cell r="BS90" t="e">
            <v>#N/A</v>
          </cell>
          <cell r="BT90" t="e">
            <v>#N/A</v>
          </cell>
          <cell r="BU90" t="e">
            <v>#N/A</v>
          </cell>
          <cell r="BV90" t="e">
            <v>#N/A</v>
          </cell>
          <cell r="BW90" t="e">
            <v>#N/A</v>
          </cell>
          <cell r="BX90" t="e">
            <v>#N/A</v>
          </cell>
          <cell r="BY90" t="e">
            <v>#N/A</v>
          </cell>
          <cell r="BZ90" t="e">
            <v>#N/A</v>
          </cell>
          <cell r="CA90" t="e">
            <v>#N/A</v>
          </cell>
          <cell r="CB90" t="e">
            <v>#N/A</v>
          </cell>
          <cell r="CC90" t="e">
            <v>#N/A</v>
          </cell>
          <cell r="CD90" t="e">
            <v>#N/A</v>
          </cell>
          <cell r="CE90" t="e">
            <v>#N/A</v>
          </cell>
          <cell r="CF90" t="e">
            <v>#N/A</v>
          </cell>
          <cell r="CG90" t="e">
            <v>#N/A</v>
          </cell>
          <cell r="CH90" t="e">
            <v>#N/A</v>
          </cell>
          <cell r="CI90" t="e">
            <v>#N/A</v>
          </cell>
          <cell r="CJ90" t="e">
            <v>#N/A</v>
          </cell>
          <cell r="CK90" t="e">
            <v>#N/A</v>
          </cell>
          <cell r="CL90" t="e">
            <v>#N/A</v>
          </cell>
          <cell r="CM90" t="e">
            <v>#N/A</v>
          </cell>
          <cell r="CN90" t="e">
            <v>#N/A</v>
          </cell>
          <cell r="CO90" t="e">
            <v>#N/A</v>
          </cell>
          <cell r="CP90" t="e">
            <v>#N/A</v>
          </cell>
          <cell r="CQ90" t="e">
            <v>#N/A</v>
          </cell>
          <cell r="CR90" t="e">
            <v>#N/A</v>
          </cell>
          <cell r="CS90" t="e">
            <v>#N/A</v>
          </cell>
          <cell r="CT90" t="e">
            <v>#N/A</v>
          </cell>
          <cell r="CU90" t="e">
            <v>#N/A</v>
          </cell>
          <cell r="CV90" t="e">
            <v>#N/A</v>
          </cell>
          <cell r="CW90" t="e">
            <v>#N/A</v>
          </cell>
          <cell r="CX90" t="e">
            <v>#N/A</v>
          </cell>
          <cell r="CY90" t="e">
            <v>#N/A</v>
          </cell>
          <cell r="CZ90" t="e">
            <v>#N/A</v>
          </cell>
          <cell r="DA90" t="e">
            <v>#N/A</v>
          </cell>
          <cell r="DB90" t="e">
            <v>#N/A</v>
          </cell>
        </row>
        <row r="91">
          <cell r="BI91">
            <v>2005</v>
          </cell>
          <cell r="BJ91" t="str">
            <v>MAR</v>
          </cell>
          <cell r="BK91" t="e">
            <v>#N/A</v>
          </cell>
          <cell r="BL91" t="e">
            <v>#N/A</v>
          </cell>
          <cell r="BM91" t="e">
            <v>#N/A</v>
          </cell>
          <cell r="BN91" t="e">
            <v>#N/A</v>
          </cell>
          <cell r="BO91" t="e">
            <v>#N/A</v>
          </cell>
          <cell r="BP91" t="e">
            <v>#N/A</v>
          </cell>
          <cell r="BQ91" t="e">
            <v>#N/A</v>
          </cell>
          <cell r="BR91" t="e">
            <v>#N/A</v>
          </cell>
          <cell r="BS91" t="e">
            <v>#N/A</v>
          </cell>
          <cell r="BT91" t="e">
            <v>#N/A</v>
          </cell>
          <cell r="BU91" t="e">
            <v>#N/A</v>
          </cell>
          <cell r="BV91" t="e">
            <v>#N/A</v>
          </cell>
          <cell r="BW91" t="e">
            <v>#N/A</v>
          </cell>
          <cell r="BX91" t="e">
            <v>#N/A</v>
          </cell>
          <cell r="BY91" t="e">
            <v>#N/A</v>
          </cell>
          <cell r="BZ91" t="e">
            <v>#N/A</v>
          </cell>
          <cell r="CA91" t="e">
            <v>#N/A</v>
          </cell>
          <cell r="CB91" t="e">
            <v>#N/A</v>
          </cell>
          <cell r="CC91" t="e">
            <v>#N/A</v>
          </cell>
          <cell r="CD91" t="e">
            <v>#N/A</v>
          </cell>
          <cell r="CE91" t="e">
            <v>#N/A</v>
          </cell>
          <cell r="CF91" t="e">
            <v>#N/A</v>
          </cell>
          <cell r="CG91" t="e">
            <v>#N/A</v>
          </cell>
          <cell r="CH91" t="e">
            <v>#N/A</v>
          </cell>
          <cell r="CI91" t="e">
            <v>#N/A</v>
          </cell>
          <cell r="CJ91" t="e">
            <v>#N/A</v>
          </cell>
          <cell r="CK91" t="e">
            <v>#N/A</v>
          </cell>
          <cell r="CL91" t="e">
            <v>#N/A</v>
          </cell>
          <cell r="CM91" t="e">
            <v>#N/A</v>
          </cell>
          <cell r="CN91" t="e">
            <v>#N/A</v>
          </cell>
          <cell r="CO91" t="e">
            <v>#N/A</v>
          </cell>
          <cell r="CP91" t="e">
            <v>#N/A</v>
          </cell>
          <cell r="CQ91" t="e">
            <v>#N/A</v>
          </cell>
          <cell r="CR91" t="e">
            <v>#N/A</v>
          </cell>
          <cell r="CS91" t="e">
            <v>#N/A</v>
          </cell>
          <cell r="CT91" t="e">
            <v>#N/A</v>
          </cell>
          <cell r="CU91" t="e">
            <v>#N/A</v>
          </cell>
          <cell r="CV91" t="e">
            <v>#N/A</v>
          </cell>
          <cell r="CW91" t="e">
            <v>#N/A</v>
          </cell>
          <cell r="CX91" t="e">
            <v>#N/A</v>
          </cell>
          <cell r="CY91" t="e">
            <v>#N/A</v>
          </cell>
          <cell r="CZ91" t="e">
            <v>#N/A</v>
          </cell>
          <cell r="DA91" t="e">
            <v>#N/A</v>
          </cell>
          <cell r="DB91" t="e">
            <v>#N/A</v>
          </cell>
        </row>
        <row r="92">
          <cell r="BI92">
            <v>2005</v>
          </cell>
          <cell r="BJ92" t="str">
            <v>APR</v>
          </cell>
          <cell r="BK92" t="e">
            <v>#N/A</v>
          </cell>
          <cell r="BL92" t="e">
            <v>#N/A</v>
          </cell>
          <cell r="BM92" t="e">
            <v>#N/A</v>
          </cell>
          <cell r="BN92" t="e">
            <v>#N/A</v>
          </cell>
          <cell r="BO92" t="e">
            <v>#N/A</v>
          </cell>
          <cell r="BP92" t="e">
            <v>#N/A</v>
          </cell>
          <cell r="BQ92" t="e">
            <v>#N/A</v>
          </cell>
          <cell r="BR92" t="e">
            <v>#N/A</v>
          </cell>
          <cell r="BS92" t="e">
            <v>#N/A</v>
          </cell>
          <cell r="BT92" t="e">
            <v>#N/A</v>
          </cell>
          <cell r="BU92" t="e">
            <v>#N/A</v>
          </cell>
          <cell r="BV92" t="e">
            <v>#N/A</v>
          </cell>
          <cell r="BW92" t="e">
            <v>#N/A</v>
          </cell>
          <cell r="BX92" t="e">
            <v>#N/A</v>
          </cell>
          <cell r="BY92" t="e">
            <v>#N/A</v>
          </cell>
          <cell r="BZ92" t="e">
            <v>#N/A</v>
          </cell>
          <cell r="CA92" t="e">
            <v>#N/A</v>
          </cell>
          <cell r="CB92" t="e">
            <v>#N/A</v>
          </cell>
          <cell r="CC92" t="e">
            <v>#N/A</v>
          </cell>
          <cell r="CD92" t="e">
            <v>#N/A</v>
          </cell>
          <cell r="CE92" t="e">
            <v>#N/A</v>
          </cell>
          <cell r="CF92" t="e">
            <v>#N/A</v>
          </cell>
          <cell r="CG92" t="e">
            <v>#N/A</v>
          </cell>
          <cell r="CH92" t="e">
            <v>#N/A</v>
          </cell>
          <cell r="CI92" t="e">
            <v>#N/A</v>
          </cell>
          <cell r="CJ92" t="e">
            <v>#N/A</v>
          </cell>
          <cell r="CK92" t="e">
            <v>#N/A</v>
          </cell>
          <cell r="CL92" t="e">
            <v>#N/A</v>
          </cell>
          <cell r="CM92" t="e">
            <v>#N/A</v>
          </cell>
          <cell r="CN92" t="e">
            <v>#N/A</v>
          </cell>
          <cell r="CO92" t="e">
            <v>#N/A</v>
          </cell>
          <cell r="CP92" t="e">
            <v>#N/A</v>
          </cell>
          <cell r="CQ92" t="e">
            <v>#N/A</v>
          </cell>
          <cell r="CR92" t="e">
            <v>#N/A</v>
          </cell>
          <cell r="CS92" t="e">
            <v>#N/A</v>
          </cell>
          <cell r="CT92" t="e">
            <v>#N/A</v>
          </cell>
          <cell r="CU92" t="e">
            <v>#N/A</v>
          </cell>
          <cell r="CV92" t="e">
            <v>#N/A</v>
          </cell>
          <cell r="CW92" t="e">
            <v>#N/A</v>
          </cell>
          <cell r="CX92" t="e">
            <v>#N/A</v>
          </cell>
          <cell r="CY92" t="e">
            <v>#N/A</v>
          </cell>
          <cell r="CZ92" t="e">
            <v>#N/A</v>
          </cell>
          <cell r="DA92" t="e">
            <v>#N/A</v>
          </cell>
          <cell r="DB92" t="e">
            <v>#N/A</v>
          </cell>
        </row>
        <row r="93">
          <cell r="BI93">
            <v>2005</v>
          </cell>
          <cell r="BJ93" t="str">
            <v>MAY</v>
          </cell>
          <cell r="BK93" t="e">
            <v>#N/A</v>
          </cell>
          <cell r="BL93" t="e">
            <v>#N/A</v>
          </cell>
          <cell r="BM93" t="e">
            <v>#N/A</v>
          </cell>
          <cell r="BN93" t="e">
            <v>#N/A</v>
          </cell>
          <cell r="BO93" t="e">
            <v>#N/A</v>
          </cell>
          <cell r="BP93" t="e">
            <v>#N/A</v>
          </cell>
          <cell r="BQ93" t="e">
            <v>#N/A</v>
          </cell>
          <cell r="BR93" t="e">
            <v>#N/A</v>
          </cell>
          <cell r="BS93" t="e">
            <v>#N/A</v>
          </cell>
          <cell r="BT93" t="e">
            <v>#N/A</v>
          </cell>
          <cell r="BU93" t="e">
            <v>#N/A</v>
          </cell>
          <cell r="BV93" t="e">
            <v>#N/A</v>
          </cell>
          <cell r="BW93" t="e">
            <v>#N/A</v>
          </cell>
          <cell r="BX93" t="e">
            <v>#N/A</v>
          </cell>
          <cell r="BY93" t="e">
            <v>#N/A</v>
          </cell>
          <cell r="BZ93" t="e">
            <v>#N/A</v>
          </cell>
          <cell r="CA93" t="e">
            <v>#N/A</v>
          </cell>
          <cell r="CB93" t="e">
            <v>#N/A</v>
          </cell>
          <cell r="CC93" t="e">
            <v>#N/A</v>
          </cell>
          <cell r="CD93" t="e">
            <v>#N/A</v>
          </cell>
          <cell r="CE93" t="e">
            <v>#N/A</v>
          </cell>
          <cell r="CF93" t="e">
            <v>#N/A</v>
          </cell>
          <cell r="CG93" t="e">
            <v>#N/A</v>
          </cell>
          <cell r="CH93" t="e">
            <v>#N/A</v>
          </cell>
          <cell r="CI93" t="e">
            <v>#N/A</v>
          </cell>
          <cell r="CJ93" t="e">
            <v>#N/A</v>
          </cell>
          <cell r="CK93" t="e">
            <v>#N/A</v>
          </cell>
          <cell r="CL93" t="e">
            <v>#N/A</v>
          </cell>
          <cell r="CM93" t="e">
            <v>#N/A</v>
          </cell>
          <cell r="CN93" t="e">
            <v>#N/A</v>
          </cell>
          <cell r="CO93" t="e">
            <v>#N/A</v>
          </cell>
          <cell r="CP93" t="e">
            <v>#N/A</v>
          </cell>
          <cell r="CQ93" t="e">
            <v>#N/A</v>
          </cell>
          <cell r="CR93" t="e">
            <v>#N/A</v>
          </cell>
          <cell r="CS93" t="e">
            <v>#N/A</v>
          </cell>
          <cell r="CT93" t="e">
            <v>#N/A</v>
          </cell>
          <cell r="CU93" t="e">
            <v>#N/A</v>
          </cell>
          <cell r="CV93" t="e">
            <v>#N/A</v>
          </cell>
          <cell r="CW93" t="e">
            <v>#N/A</v>
          </cell>
          <cell r="CX93" t="e">
            <v>#N/A</v>
          </cell>
          <cell r="CY93" t="e">
            <v>#N/A</v>
          </cell>
          <cell r="CZ93" t="e">
            <v>#N/A</v>
          </cell>
          <cell r="DA93" t="e">
            <v>#N/A</v>
          </cell>
          <cell r="DB93" t="e">
            <v>#N/A</v>
          </cell>
        </row>
        <row r="94">
          <cell r="BI94">
            <v>2005</v>
          </cell>
          <cell r="BJ94" t="str">
            <v>JUN</v>
          </cell>
          <cell r="BK94" t="e">
            <v>#N/A</v>
          </cell>
          <cell r="BL94" t="e">
            <v>#N/A</v>
          </cell>
          <cell r="BM94" t="e">
            <v>#N/A</v>
          </cell>
          <cell r="BN94" t="e">
            <v>#N/A</v>
          </cell>
          <cell r="BO94" t="e">
            <v>#N/A</v>
          </cell>
          <cell r="BP94" t="e">
            <v>#N/A</v>
          </cell>
          <cell r="BQ94" t="e">
            <v>#N/A</v>
          </cell>
          <cell r="BR94" t="e">
            <v>#N/A</v>
          </cell>
          <cell r="BS94" t="e">
            <v>#N/A</v>
          </cell>
          <cell r="BT94" t="e">
            <v>#N/A</v>
          </cell>
          <cell r="BU94" t="e">
            <v>#N/A</v>
          </cell>
          <cell r="BV94" t="e">
            <v>#N/A</v>
          </cell>
          <cell r="BW94" t="e">
            <v>#N/A</v>
          </cell>
          <cell r="BX94" t="e">
            <v>#N/A</v>
          </cell>
          <cell r="BY94" t="e">
            <v>#N/A</v>
          </cell>
          <cell r="BZ94" t="e">
            <v>#N/A</v>
          </cell>
          <cell r="CA94" t="e">
            <v>#N/A</v>
          </cell>
          <cell r="CB94" t="e">
            <v>#N/A</v>
          </cell>
          <cell r="CC94" t="e">
            <v>#N/A</v>
          </cell>
          <cell r="CD94" t="e">
            <v>#N/A</v>
          </cell>
          <cell r="CE94" t="e">
            <v>#N/A</v>
          </cell>
          <cell r="CF94" t="e">
            <v>#N/A</v>
          </cell>
          <cell r="CG94" t="e">
            <v>#N/A</v>
          </cell>
          <cell r="CH94" t="e">
            <v>#N/A</v>
          </cell>
          <cell r="CI94" t="e">
            <v>#N/A</v>
          </cell>
          <cell r="CJ94" t="e">
            <v>#N/A</v>
          </cell>
          <cell r="CK94" t="e">
            <v>#N/A</v>
          </cell>
          <cell r="CL94" t="e">
            <v>#N/A</v>
          </cell>
          <cell r="CM94" t="e">
            <v>#N/A</v>
          </cell>
          <cell r="CN94" t="e">
            <v>#N/A</v>
          </cell>
          <cell r="CO94" t="e">
            <v>#N/A</v>
          </cell>
          <cell r="CP94" t="e">
            <v>#N/A</v>
          </cell>
          <cell r="CQ94" t="e">
            <v>#N/A</v>
          </cell>
          <cell r="CR94" t="e">
            <v>#N/A</v>
          </cell>
          <cell r="CS94" t="e">
            <v>#N/A</v>
          </cell>
          <cell r="CT94" t="e">
            <v>#N/A</v>
          </cell>
          <cell r="CU94" t="e">
            <v>#N/A</v>
          </cell>
          <cell r="CV94" t="e">
            <v>#N/A</v>
          </cell>
          <cell r="CW94" t="e">
            <v>#N/A</v>
          </cell>
          <cell r="CX94" t="e">
            <v>#N/A</v>
          </cell>
          <cell r="CY94" t="e">
            <v>#N/A</v>
          </cell>
          <cell r="CZ94" t="e">
            <v>#N/A</v>
          </cell>
          <cell r="DA94" t="e">
            <v>#N/A</v>
          </cell>
          <cell r="DB94" t="e">
            <v>#N/A</v>
          </cell>
        </row>
        <row r="95">
          <cell r="BI95">
            <v>2005</v>
          </cell>
          <cell r="BJ95" t="str">
            <v>JUL</v>
          </cell>
          <cell r="BK95" t="e">
            <v>#N/A</v>
          </cell>
          <cell r="BL95" t="e">
            <v>#N/A</v>
          </cell>
          <cell r="BM95" t="e">
            <v>#N/A</v>
          </cell>
          <cell r="BN95" t="e">
            <v>#N/A</v>
          </cell>
          <cell r="BO95" t="e">
            <v>#N/A</v>
          </cell>
          <cell r="BP95" t="e">
            <v>#N/A</v>
          </cell>
          <cell r="BQ95" t="e">
            <v>#N/A</v>
          </cell>
          <cell r="BR95" t="e">
            <v>#N/A</v>
          </cell>
          <cell r="BS95" t="e">
            <v>#N/A</v>
          </cell>
          <cell r="BT95" t="e">
            <v>#N/A</v>
          </cell>
          <cell r="BU95" t="e">
            <v>#N/A</v>
          </cell>
          <cell r="BV95" t="e">
            <v>#N/A</v>
          </cell>
          <cell r="BW95" t="e">
            <v>#N/A</v>
          </cell>
          <cell r="BX95" t="e">
            <v>#N/A</v>
          </cell>
          <cell r="BY95" t="e">
            <v>#N/A</v>
          </cell>
          <cell r="BZ95" t="e">
            <v>#N/A</v>
          </cell>
          <cell r="CA95" t="e">
            <v>#N/A</v>
          </cell>
          <cell r="CB95" t="e">
            <v>#N/A</v>
          </cell>
          <cell r="CC95" t="e">
            <v>#N/A</v>
          </cell>
          <cell r="CD95" t="e">
            <v>#N/A</v>
          </cell>
          <cell r="CE95" t="e">
            <v>#N/A</v>
          </cell>
          <cell r="CF95" t="e">
            <v>#N/A</v>
          </cell>
          <cell r="CG95" t="e">
            <v>#N/A</v>
          </cell>
          <cell r="CH95" t="e">
            <v>#N/A</v>
          </cell>
          <cell r="CI95" t="e">
            <v>#N/A</v>
          </cell>
          <cell r="CJ95" t="e">
            <v>#N/A</v>
          </cell>
          <cell r="CK95" t="e">
            <v>#N/A</v>
          </cell>
          <cell r="CL95" t="e">
            <v>#N/A</v>
          </cell>
          <cell r="CM95" t="e">
            <v>#N/A</v>
          </cell>
          <cell r="CN95" t="e">
            <v>#N/A</v>
          </cell>
          <cell r="CO95" t="e">
            <v>#N/A</v>
          </cell>
          <cell r="CP95" t="e">
            <v>#N/A</v>
          </cell>
          <cell r="CQ95" t="e">
            <v>#N/A</v>
          </cell>
          <cell r="CR95" t="e">
            <v>#N/A</v>
          </cell>
          <cell r="CS95" t="e">
            <v>#N/A</v>
          </cell>
          <cell r="CT95" t="e">
            <v>#N/A</v>
          </cell>
          <cell r="CU95" t="e">
            <v>#N/A</v>
          </cell>
          <cell r="CV95" t="e">
            <v>#N/A</v>
          </cell>
          <cell r="CW95" t="e">
            <v>#N/A</v>
          </cell>
          <cell r="CX95" t="e">
            <v>#N/A</v>
          </cell>
          <cell r="CY95" t="e">
            <v>#N/A</v>
          </cell>
          <cell r="CZ95" t="e">
            <v>#N/A</v>
          </cell>
          <cell r="DA95" t="e">
            <v>#N/A</v>
          </cell>
          <cell r="DB95" t="e">
            <v>#N/A</v>
          </cell>
        </row>
        <row r="96">
          <cell r="BI96">
            <v>2005</v>
          </cell>
          <cell r="BJ96" t="str">
            <v>AUG</v>
          </cell>
          <cell r="BK96" t="e">
            <v>#N/A</v>
          </cell>
          <cell r="BL96" t="e">
            <v>#N/A</v>
          </cell>
          <cell r="BM96" t="e">
            <v>#N/A</v>
          </cell>
          <cell r="BN96" t="e">
            <v>#N/A</v>
          </cell>
          <cell r="BO96" t="e">
            <v>#N/A</v>
          </cell>
          <cell r="BP96" t="e">
            <v>#N/A</v>
          </cell>
          <cell r="BQ96" t="e">
            <v>#N/A</v>
          </cell>
          <cell r="BR96" t="e">
            <v>#N/A</v>
          </cell>
          <cell r="BS96" t="e">
            <v>#N/A</v>
          </cell>
          <cell r="BT96" t="e">
            <v>#N/A</v>
          </cell>
          <cell r="BU96" t="e">
            <v>#N/A</v>
          </cell>
          <cell r="BV96" t="e">
            <v>#N/A</v>
          </cell>
          <cell r="BW96" t="e">
            <v>#N/A</v>
          </cell>
          <cell r="BX96" t="e">
            <v>#N/A</v>
          </cell>
          <cell r="BY96" t="e">
            <v>#N/A</v>
          </cell>
          <cell r="BZ96" t="e">
            <v>#N/A</v>
          </cell>
          <cell r="CA96" t="e">
            <v>#N/A</v>
          </cell>
          <cell r="CB96" t="e">
            <v>#N/A</v>
          </cell>
          <cell r="CC96" t="e">
            <v>#N/A</v>
          </cell>
          <cell r="CD96" t="e">
            <v>#N/A</v>
          </cell>
          <cell r="CE96" t="e">
            <v>#N/A</v>
          </cell>
          <cell r="CF96" t="e">
            <v>#N/A</v>
          </cell>
          <cell r="CG96" t="e">
            <v>#N/A</v>
          </cell>
          <cell r="CH96" t="e">
            <v>#N/A</v>
          </cell>
          <cell r="CI96" t="e">
            <v>#N/A</v>
          </cell>
          <cell r="CJ96" t="e">
            <v>#N/A</v>
          </cell>
          <cell r="CK96" t="e">
            <v>#N/A</v>
          </cell>
          <cell r="CL96" t="e">
            <v>#N/A</v>
          </cell>
          <cell r="CM96" t="e">
            <v>#N/A</v>
          </cell>
          <cell r="CN96" t="e">
            <v>#N/A</v>
          </cell>
          <cell r="CO96" t="e">
            <v>#N/A</v>
          </cell>
          <cell r="CP96" t="e">
            <v>#N/A</v>
          </cell>
          <cell r="CQ96" t="e">
            <v>#N/A</v>
          </cell>
          <cell r="CR96" t="e">
            <v>#N/A</v>
          </cell>
          <cell r="CS96" t="e">
            <v>#N/A</v>
          </cell>
          <cell r="CT96" t="e">
            <v>#N/A</v>
          </cell>
          <cell r="CU96" t="e">
            <v>#N/A</v>
          </cell>
          <cell r="CV96" t="e">
            <v>#N/A</v>
          </cell>
          <cell r="CW96" t="e">
            <v>#N/A</v>
          </cell>
          <cell r="CX96" t="e">
            <v>#N/A</v>
          </cell>
          <cell r="CY96" t="e">
            <v>#N/A</v>
          </cell>
          <cell r="CZ96" t="e">
            <v>#N/A</v>
          </cell>
          <cell r="DA96" t="e">
            <v>#N/A</v>
          </cell>
          <cell r="DB96" t="e">
            <v>#N/A</v>
          </cell>
        </row>
        <row r="97">
          <cell r="BI97">
            <v>2005</v>
          </cell>
          <cell r="BJ97" t="str">
            <v>SEP</v>
          </cell>
          <cell r="BK97" t="e">
            <v>#N/A</v>
          </cell>
          <cell r="BL97" t="e">
            <v>#N/A</v>
          </cell>
          <cell r="BM97" t="e">
            <v>#N/A</v>
          </cell>
          <cell r="BN97" t="e">
            <v>#N/A</v>
          </cell>
          <cell r="BO97" t="e">
            <v>#N/A</v>
          </cell>
          <cell r="BP97" t="e">
            <v>#N/A</v>
          </cell>
          <cell r="BQ97" t="e">
            <v>#N/A</v>
          </cell>
          <cell r="BR97" t="e">
            <v>#N/A</v>
          </cell>
          <cell r="BS97" t="e">
            <v>#N/A</v>
          </cell>
          <cell r="BT97" t="e">
            <v>#N/A</v>
          </cell>
          <cell r="BU97" t="e">
            <v>#N/A</v>
          </cell>
          <cell r="BV97" t="e">
            <v>#N/A</v>
          </cell>
          <cell r="BW97" t="e">
            <v>#N/A</v>
          </cell>
          <cell r="BX97" t="e">
            <v>#N/A</v>
          </cell>
          <cell r="BY97" t="e">
            <v>#N/A</v>
          </cell>
          <cell r="BZ97" t="e">
            <v>#N/A</v>
          </cell>
          <cell r="CA97" t="e">
            <v>#N/A</v>
          </cell>
          <cell r="CB97" t="e">
            <v>#N/A</v>
          </cell>
          <cell r="CC97" t="e">
            <v>#N/A</v>
          </cell>
          <cell r="CD97" t="e">
            <v>#N/A</v>
          </cell>
          <cell r="CE97" t="e">
            <v>#N/A</v>
          </cell>
          <cell r="CF97" t="e">
            <v>#N/A</v>
          </cell>
          <cell r="CG97" t="e">
            <v>#N/A</v>
          </cell>
          <cell r="CH97" t="e">
            <v>#N/A</v>
          </cell>
          <cell r="CI97" t="e">
            <v>#N/A</v>
          </cell>
          <cell r="CJ97" t="e">
            <v>#N/A</v>
          </cell>
          <cell r="CK97" t="e">
            <v>#N/A</v>
          </cell>
          <cell r="CL97" t="e">
            <v>#N/A</v>
          </cell>
          <cell r="CM97" t="e">
            <v>#N/A</v>
          </cell>
          <cell r="CN97" t="e">
            <v>#N/A</v>
          </cell>
          <cell r="CO97" t="e">
            <v>#N/A</v>
          </cell>
          <cell r="CP97" t="e">
            <v>#N/A</v>
          </cell>
          <cell r="CQ97" t="e">
            <v>#N/A</v>
          </cell>
          <cell r="CR97" t="e">
            <v>#N/A</v>
          </cell>
          <cell r="CS97" t="e">
            <v>#N/A</v>
          </cell>
          <cell r="CT97" t="e">
            <v>#N/A</v>
          </cell>
          <cell r="CU97" t="e">
            <v>#N/A</v>
          </cell>
          <cell r="CV97" t="e">
            <v>#N/A</v>
          </cell>
          <cell r="CW97" t="e">
            <v>#N/A</v>
          </cell>
          <cell r="CX97" t="e">
            <v>#N/A</v>
          </cell>
          <cell r="CY97" t="e">
            <v>#N/A</v>
          </cell>
          <cell r="CZ97" t="e">
            <v>#N/A</v>
          </cell>
          <cell r="DA97" t="e">
            <v>#N/A</v>
          </cell>
          <cell r="DB97" t="e">
            <v>#N/A</v>
          </cell>
        </row>
        <row r="98">
          <cell r="BI98">
            <v>2005</v>
          </cell>
          <cell r="BJ98" t="str">
            <v>OCT</v>
          </cell>
          <cell r="BK98" t="e">
            <v>#N/A</v>
          </cell>
          <cell r="BL98" t="e">
            <v>#N/A</v>
          </cell>
          <cell r="BM98" t="e">
            <v>#N/A</v>
          </cell>
          <cell r="BN98" t="e">
            <v>#N/A</v>
          </cell>
          <cell r="BO98" t="e">
            <v>#N/A</v>
          </cell>
          <cell r="BP98" t="e">
            <v>#N/A</v>
          </cell>
          <cell r="BQ98" t="e">
            <v>#N/A</v>
          </cell>
          <cell r="BR98" t="e">
            <v>#N/A</v>
          </cell>
          <cell r="BS98" t="e">
            <v>#N/A</v>
          </cell>
          <cell r="BT98" t="e">
            <v>#N/A</v>
          </cell>
          <cell r="BU98" t="e">
            <v>#N/A</v>
          </cell>
          <cell r="BV98" t="e">
            <v>#N/A</v>
          </cell>
          <cell r="BW98" t="e">
            <v>#N/A</v>
          </cell>
          <cell r="BX98" t="e">
            <v>#N/A</v>
          </cell>
          <cell r="BY98" t="e">
            <v>#N/A</v>
          </cell>
          <cell r="BZ98" t="e">
            <v>#N/A</v>
          </cell>
          <cell r="CA98" t="e">
            <v>#N/A</v>
          </cell>
          <cell r="CB98" t="e">
            <v>#N/A</v>
          </cell>
          <cell r="CC98" t="e">
            <v>#N/A</v>
          </cell>
          <cell r="CD98" t="e">
            <v>#N/A</v>
          </cell>
          <cell r="CE98" t="e">
            <v>#N/A</v>
          </cell>
          <cell r="CF98" t="e">
            <v>#N/A</v>
          </cell>
          <cell r="CG98" t="e">
            <v>#N/A</v>
          </cell>
          <cell r="CH98" t="e">
            <v>#N/A</v>
          </cell>
          <cell r="CI98" t="e">
            <v>#N/A</v>
          </cell>
          <cell r="CJ98" t="e">
            <v>#N/A</v>
          </cell>
          <cell r="CK98" t="e">
            <v>#N/A</v>
          </cell>
          <cell r="CL98" t="e">
            <v>#N/A</v>
          </cell>
          <cell r="CM98" t="e">
            <v>#N/A</v>
          </cell>
          <cell r="CN98" t="e">
            <v>#N/A</v>
          </cell>
          <cell r="CO98" t="e">
            <v>#N/A</v>
          </cell>
          <cell r="CP98" t="e">
            <v>#N/A</v>
          </cell>
          <cell r="CQ98" t="e">
            <v>#N/A</v>
          </cell>
          <cell r="CR98" t="e">
            <v>#N/A</v>
          </cell>
          <cell r="CS98" t="e">
            <v>#N/A</v>
          </cell>
          <cell r="CT98" t="e">
            <v>#N/A</v>
          </cell>
          <cell r="CU98" t="e">
            <v>#N/A</v>
          </cell>
          <cell r="CV98" t="e">
            <v>#N/A</v>
          </cell>
          <cell r="CW98" t="e">
            <v>#N/A</v>
          </cell>
          <cell r="CX98" t="e">
            <v>#N/A</v>
          </cell>
          <cell r="CY98" t="e">
            <v>#N/A</v>
          </cell>
          <cell r="CZ98" t="e">
            <v>#N/A</v>
          </cell>
          <cell r="DA98" t="e">
            <v>#N/A</v>
          </cell>
          <cell r="DB98" t="e">
            <v>#N/A</v>
          </cell>
        </row>
        <row r="99">
          <cell r="BI99">
            <v>2005</v>
          </cell>
          <cell r="BJ99" t="str">
            <v>NOV</v>
          </cell>
          <cell r="BK99" t="e">
            <v>#N/A</v>
          </cell>
          <cell r="BL99" t="e">
            <v>#N/A</v>
          </cell>
          <cell r="BM99" t="e">
            <v>#N/A</v>
          </cell>
          <cell r="BN99" t="e">
            <v>#N/A</v>
          </cell>
          <cell r="BO99" t="e">
            <v>#N/A</v>
          </cell>
          <cell r="BP99" t="e">
            <v>#N/A</v>
          </cell>
          <cell r="BQ99" t="e">
            <v>#N/A</v>
          </cell>
          <cell r="BR99" t="e">
            <v>#N/A</v>
          </cell>
          <cell r="BS99" t="e">
            <v>#N/A</v>
          </cell>
          <cell r="BT99" t="e">
            <v>#N/A</v>
          </cell>
          <cell r="BU99" t="e">
            <v>#N/A</v>
          </cell>
          <cell r="BV99" t="e">
            <v>#N/A</v>
          </cell>
          <cell r="BW99" t="e">
            <v>#N/A</v>
          </cell>
          <cell r="BX99" t="e">
            <v>#N/A</v>
          </cell>
          <cell r="BY99" t="e">
            <v>#N/A</v>
          </cell>
          <cell r="BZ99" t="e">
            <v>#N/A</v>
          </cell>
          <cell r="CA99" t="e">
            <v>#N/A</v>
          </cell>
          <cell r="CB99" t="e">
            <v>#N/A</v>
          </cell>
          <cell r="CC99" t="e">
            <v>#N/A</v>
          </cell>
          <cell r="CD99" t="e">
            <v>#N/A</v>
          </cell>
          <cell r="CE99" t="e">
            <v>#N/A</v>
          </cell>
          <cell r="CF99" t="e">
            <v>#N/A</v>
          </cell>
          <cell r="CG99" t="e">
            <v>#N/A</v>
          </cell>
          <cell r="CH99" t="e">
            <v>#N/A</v>
          </cell>
          <cell r="CI99" t="e">
            <v>#N/A</v>
          </cell>
          <cell r="CJ99" t="e">
            <v>#N/A</v>
          </cell>
          <cell r="CK99" t="e">
            <v>#N/A</v>
          </cell>
          <cell r="CL99" t="e">
            <v>#N/A</v>
          </cell>
          <cell r="CM99" t="e">
            <v>#N/A</v>
          </cell>
          <cell r="CN99" t="e">
            <v>#N/A</v>
          </cell>
          <cell r="CO99" t="e">
            <v>#N/A</v>
          </cell>
          <cell r="CP99" t="e">
            <v>#N/A</v>
          </cell>
          <cell r="CQ99" t="e">
            <v>#N/A</v>
          </cell>
          <cell r="CR99" t="e">
            <v>#N/A</v>
          </cell>
          <cell r="CS99" t="e">
            <v>#N/A</v>
          </cell>
          <cell r="CT99" t="e">
            <v>#N/A</v>
          </cell>
          <cell r="CU99" t="e">
            <v>#N/A</v>
          </cell>
          <cell r="CV99" t="e">
            <v>#N/A</v>
          </cell>
          <cell r="CW99" t="e">
            <v>#N/A</v>
          </cell>
          <cell r="CX99" t="e">
            <v>#N/A</v>
          </cell>
          <cell r="CY99" t="e">
            <v>#N/A</v>
          </cell>
          <cell r="CZ99" t="e">
            <v>#N/A</v>
          </cell>
          <cell r="DA99" t="e">
            <v>#N/A</v>
          </cell>
          <cell r="DB99" t="e">
            <v>#N/A</v>
          </cell>
        </row>
        <row r="100">
          <cell r="BI100">
            <v>2005</v>
          </cell>
          <cell r="BJ100" t="str">
            <v>DEC</v>
          </cell>
          <cell r="BK100" t="e">
            <v>#N/A</v>
          </cell>
          <cell r="BL100" t="e">
            <v>#N/A</v>
          </cell>
          <cell r="BM100" t="e">
            <v>#N/A</v>
          </cell>
          <cell r="BN100" t="e">
            <v>#N/A</v>
          </cell>
          <cell r="BO100" t="e">
            <v>#N/A</v>
          </cell>
          <cell r="BP100" t="e">
            <v>#N/A</v>
          </cell>
          <cell r="BQ100" t="e">
            <v>#N/A</v>
          </cell>
          <cell r="BR100" t="e">
            <v>#N/A</v>
          </cell>
          <cell r="BS100" t="e">
            <v>#N/A</v>
          </cell>
          <cell r="BT100" t="e">
            <v>#N/A</v>
          </cell>
          <cell r="BU100" t="e">
            <v>#N/A</v>
          </cell>
          <cell r="BV100" t="e">
            <v>#N/A</v>
          </cell>
          <cell r="BW100" t="e">
            <v>#N/A</v>
          </cell>
          <cell r="BX100" t="e">
            <v>#N/A</v>
          </cell>
          <cell r="BY100" t="e">
            <v>#N/A</v>
          </cell>
          <cell r="BZ100" t="e">
            <v>#N/A</v>
          </cell>
          <cell r="CA100" t="e">
            <v>#N/A</v>
          </cell>
          <cell r="CB100" t="e">
            <v>#N/A</v>
          </cell>
          <cell r="CC100" t="e">
            <v>#N/A</v>
          </cell>
          <cell r="CD100" t="e">
            <v>#N/A</v>
          </cell>
          <cell r="CE100" t="e">
            <v>#N/A</v>
          </cell>
          <cell r="CF100" t="e">
            <v>#N/A</v>
          </cell>
          <cell r="CG100" t="e">
            <v>#N/A</v>
          </cell>
          <cell r="CH100" t="e">
            <v>#N/A</v>
          </cell>
          <cell r="CI100" t="e">
            <v>#N/A</v>
          </cell>
          <cell r="CJ100" t="e">
            <v>#N/A</v>
          </cell>
          <cell r="CK100" t="e">
            <v>#N/A</v>
          </cell>
          <cell r="CL100" t="e">
            <v>#N/A</v>
          </cell>
          <cell r="CM100" t="e">
            <v>#N/A</v>
          </cell>
          <cell r="CN100" t="e">
            <v>#N/A</v>
          </cell>
          <cell r="CO100" t="e">
            <v>#N/A</v>
          </cell>
          <cell r="CP100" t="e">
            <v>#N/A</v>
          </cell>
          <cell r="CQ100" t="e">
            <v>#N/A</v>
          </cell>
          <cell r="CR100" t="e">
            <v>#N/A</v>
          </cell>
          <cell r="CS100" t="e">
            <v>#N/A</v>
          </cell>
          <cell r="CT100" t="e">
            <v>#N/A</v>
          </cell>
          <cell r="CU100" t="e">
            <v>#N/A</v>
          </cell>
          <cell r="CV100" t="e">
            <v>#N/A</v>
          </cell>
          <cell r="CW100" t="e">
            <v>#N/A</v>
          </cell>
          <cell r="CX100" t="e">
            <v>#N/A</v>
          </cell>
          <cell r="CY100" t="e">
            <v>#N/A</v>
          </cell>
          <cell r="CZ100" t="e">
            <v>#N/A</v>
          </cell>
          <cell r="DA100" t="e">
            <v>#N/A</v>
          </cell>
          <cell r="DB100" t="e">
            <v>#N/A</v>
          </cell>
        </row>
        <row r="101">
          <cell r="BI101">
            <v>2004</v>
          </cell>
          <cell r="BJ101" t="str">
            <v>JAN</v>
          </cell>
          <cell r="BK101" t="e">
            <v>#N/A</v>
          </cell>
          <cell r="BL101" t="e">
            <v>#N/A</v>
          </cell>
          <cell r="BM101" t="e">
            <v>#N/A</v>
          </cell>
          <cell r="BN101" t="e">
            <v>#N/A</v>
          </cell>
          <cell r="BO101" t="e">
            <v>#N/A</v>
          </cell>
          <cell r="BP101" t="e">
            <v>#N/A</v>
          </cell>
          <cell r="BQ101" t="e">
            <v>#N/A</v>
          </cell>
          <cell r="BR101" t="e">
            <v>#N/A</v>
          </cell>
          <cell r="BS101" t="e">
            <v>#N/A</v>
          </cell>
          <cell r="BT101" t="e">
            <v>#N/A</v>
          </cell>
          <cell r="BU101" t="e">
            <v>#N/A</v>
          </cell>
          <cell r="BV101" t="e">
            <v>#N/A</v>
          </cell>
          <cell r="BW101" t="e">
            <v>#N/A</v>
          </cell>
          <cell r="BX101" t="e">
            <v>#N/A</v>
          </cell>
          <cell r="BY101" t="e">
            <v>#N/A</v>
          </cell>
          <cell r="BZ101" t="e">
            <v>#N/A</v>
          </cell>
          <cell r="CA101" t="e">
            <v>#N/A</v>
          </cell>
          <cell r="CB101" t="e">
            <v>#N/A</v>
          </cell>
          <cell r="CC101" t="e">
            <v>#N/A</v>
          </cell>
          <cell r="CD101" t="e">
            <v>#N/A</v>
          </cell>
          <cell r="CE101" t="e">
            <v>#N/A</v>
          </cell>
          <cell r="CF101" t="e">
            <v>#N/A</v>
          </cell>
          <cell r="CG101" t="e">
            <v>#N/A</v>
          </cell>
          <cell r="CH101" t="e">
            <v>#N/A</v>
          </cell>
          <cell r="CI101" t="e">
            <v>#N/A</v>
          </cell>
          <cell r="CJ101" t="e">
            <v>#N/A</v>
          </cell>
          <cell r="CK101" t="e">
            <v>#N/A</v>
          </cell>
          <cell r="CL101" t="e">
            <v>#N/A</v>
          </cell>
          <cell r="CM101" t="e">
            <v>#N/A</v>
          </cell>
          <cell r="CN101" t="e">
            <v>#N/A</v>
          </cell>
          <cell r="CO101" t="e">
            <v>#N/A</v>
          </cell>
          <cell r="CP101" t="e">
            <v>#N/A</v>
          </cell>
          <cell r="CQ101" t="e">
            <v>#N/A</v>
          </cell>
          <cell r="CR101" t="e">
            <v>#N/A</v>
          </cell>
          <cell r="CS101" t="e">
            <v>#N/A</v>
          </cell>
          <cell r="CT101" t="e">
            <v>#N/A</v>
          </cell>
          <cell r="CU101" t="e">
            <v>#N/A</v>
          </cell>
          <cell r="CV101" t="e">
            <v>#N/A</v>
          </cell>
          <cell r="CW101" t="e">
            <v>#N/A</v>
          </cell>
          <cell r="CX101" t="e">
            <v>#N/A</v>
          </cell>
          <cell r="CY101" t="e">
            <v>#N/A</v>
          </cell>
          <cell r="CZ101" t="e">
            <v>#N/A</v>
          </cell>
          <cell r="DA101" t="e">
            <v>#N/A</v>
          </cell>
          <cell r="DB101" t="e">
            <v>#N/A</v>
          </cell>
        </row>
        <row r="102">
          <cell r="BI102">
            <v>2004</v>
          </cell>
          <cell r="BJ102" t="str">
            <v>FEB</v>
          </cell>
          <cell r="BK102" t="e">
            <v>#N/A</v>
          </cell>
          <cell r="BL102" t="e">
            <v>#N/A</v>
          </cell>
          <cell r="BM102" t="e">
            <v>#N/A</v>
          </cell>
          <cell r="BN102" t="e">
            <v>#N/A</v>
          </cell>
          <cell r="BO102" t="e">
            <v>#N/A</v>
          </cell>
          <cell r="BP102" t="e">
            <v>#N/A</v>
          </cell>
          <cell r="BQ102" t="e">
            <v>#N/A</v>
          </cell>
          <cell r="BR102" t="e">
            <v>#N/A</v>
          </cell>
          <cell r="BS102" t="e">
            <v>#N/A</v>
          </cell>
          <cell r="BT102" t="e">
            <v>#N/A</v>
          </cell>
          <cell r="BU102" t="e">
            <v>#N/A</v>
          </cell>
          <cell r="BV102" t="e">
            <v>#N/A</v>
          </cell>
          <cell r="BW102" t="e">
            <v>#N/A</v>
          </cell>
          <cell r="BX102" t="e">
            <v>#N/A</v>
          </cell>
          <cell r="BY102" t="e">
            <v>#N/A</v>
          </cell>
          <cell r="BZ102" t="e">
            <v>#N/A</v>
          </cell>
          <cell r="CA102" t="e">
            <v>#N/A</v>
          </cell>
          <cell r="CB102" t="e">
            <v>#N/A</v>
          </cell>
          <cell r="CC102" t="e">
            <v>#N/A</v>
          </cell>
          <cell r="CD102" t="e">
            <v>#N/A</v>
          </cell>
          <cell r="CE102" t="e">
            <v>#N/A</v>
          </cell>
          <cell r="CF102" t="e">
            <v>#N/A</v>
          </cell>
          <cell r="CG102" t="e">
            <v>#N/A</v>
          </cell>
          <cell r="CH102" t="e">
            <v>#N/A</v>
          </cell>
          <cell r="CI102" t="e">
            <v>#N/A</v>
          </cell>
          <cell r="CJ102" t="e">
            <v>#N/A</v>
          </cell>
          <cell r="CK102" t="e">
            <v>#N/A</v>
          </cell>
          <cell r="CL102" t="e">
            <v>#N/A</v>
          </cell>
          <cell r="CM102" t="e">
            <v>#N/A</v>
          </cell>
          <cell r="CN102" t="e">
            <v>#N/A</v>
          </cell>
          <cell r="CO102" t="e">
            <v>#N/A</v>
          </cell>
          <cell r="CP102" t="e">
            <v>#N/A</v>
          </cell>
          <cell r="CQ102" t="e">
            <v>#N/A</v>
          </cell>
          <cell r="CR102" t="e">
            <v>#N/A</v>
          </cell>
          <cell r="CS102" t="e">
            <v>#N/A</v>
          </cell>
          <cell r="CT102" t="e">
            <v>#N/A</v>
          </cell>
          <cell r="CU102" t="e">
            <v>#N/A</v>
          </cell>
          <cell r="CV102" t="e">
            <v>#N/A</v>
          </cell>
          <cell r="CW102" t="e">
            <v>#N/A</v>
          </cell>
          <cell r="CX102" t="e">
            <v>#N/A</v>
          </cell>
          <cell r="CY102" t="e">
            <v>#N/A</v>
          </cell>
          <cell r="CZ102" t="e">
            <v>#N/A</v>
          </cell>
          <cell r="DA102" t="e">
            <v>#N/A</v>
          </cell>
          <cell r="DB102" t="e">
            <v>#N/A</v>
          </cell>
        </row>
        <row r="103">
          <cell r="BI103">
            <v>2004</v>
          </cell>
          <cell r="BJ103" t="str">
            <v>MAR</v>
          </cell>
          <cell r="BK103" t="e">
            <v>#N/A</v>
          </cell>
          <cell r="BL103" t="e">
            <v>#N/A</v>
          </cell>
          <cell r="BM103" t="e">
            <v>#N/A</v>
          </cell>
          <cell r="BN103" t="e">
            <v>#N/A</v>
          </cell>
          <cell r="BO103" t="e">
            <v>#N/A</v>
          </cell>
          <cell r="BP103" t="e">
            <v>#N/A</v>
          </cell>
          <cell r="BQ103" t="e">
            <v>#N/A</v>
          </cell>
          <cell r="BR103" t="e">
            <v>#N/A</v>
          </cell>
          <cell r="BS103" t="e">
            <v>#N/A</v>
          </cell>
          <cell r="BT103" t="e">
            <v>#N/A</v>
          </cell>
          <cell r="BU103" t="e">
            <v>#N/A</v>
          </cell>
          <cell r="BV103" t="e">
            <v>#N/A</v>
          </cell>
          <cell r="BW103" t="e">
            <v>#N/A</v>
          </cell>
          <cell r="BX103" t="e">
            <v>#N/A</v>
          </cell>
          <cell r="BY103" t="e">
            <v>#N/A</v>
          </cell>
          <cell r="BZ103" t="e">
            <v>#N/A</v>
          </cell>
          <cell r="CA103" t="e">
            <v>#N/A</v>
          </cell>
          <cell r="CB103" t="e">
            <v>#N/A</v>
          </cell>
          <cell r="CC103" t="e">
            <v>#N/A</v>
          </cell>
          <cell r="CD103" t="e">
            <v>#N/A</v>
          </cell>
          <cell r="CE103" t="e">
            <v>#N/A</v>
          </cell>
          <cell r="CF103" t="e">
            <v>#N/A</v>
          </cell>
          <cell r="CG103" t="e">
            <v>#N/A</v>
          </cell>
          <cell r="CH103" t="e">
            <v>#N/A</v>
          </cell>
          <cell r="CI103" t="e">
            <v>#N/A</v>
          </cell>
          <cell r="CJ103" t="e">
            <v>#N/A</v>
          </cell>
          <cell r="CK103" t="e">
            <v>#N/A</v>
          </cell>
          <cell r="CL103" t="e">
            <v>#N/A</v>
          </cell>
          <cell r="CM103" t="e">
            <v>#N/A</v>
          </cell>
          <cell r="CN103" t="e">
            <v>#N/A</v>
          </cell>
          <cell r="CO103" t="e">
            <v>#N/A</v>
          </cell>
          <cell r="CP103" t="e">
            <v>#N/A</v>
          </cell>
          <cell r="CQ103" t="e">
            <v>#N/A</v>
          </cell>
          <cell r="CR103" t="e">
            <v>#N/A</v>
          </cell>
          <cell r="CS103" t="e">
            <v>#N/A</v>
          </cell>
          <cell r="CT103" t="e">
            <v>#N/A</v>
          </cell>
          <cell r="CU103" t="e">
            <v>#N/A</v>
          </cell>
          <cell r="CV103" t="e">
            <v>#N/A</v>
          </cell>
          <cell r="CW103" t="e">
            <v>#N/A</v>
          </cell>
          <cell r="CX103" t="e">
            <v>#N/A</v>
          </cell>
          <cell r="CY103" t="e">
            <v>#N/A</v>
          </cell>
          <cell r="CZ103" t="e">
            <v>#N/A</v>
          </cell>
          <cell r="DA103" t="e">
            <v>#N/A</v>
          </cell>
          <cell r="DB103" t="e">
            <v>#N/A</v>
          </cell>
        </row>
        <row r="104">
          <cell r="BI104">
            <v>2004</v>
          </cell>
          <cell r="BJ104" t="str">
            <v>APR</v>
          </cell>
          <cell r="BK104" t="e">
            <v>#N/A</v>
          </cell>
          <cell r="BL104" t="e">
            <v>#N/A</v>
          </cell>
          <cell r="BM104" t="e">
            <v>#N/A</v>
          </cell>
          <cell r="BN104" t="e">
            <v>#N/A</v>
          </cell>
          <cell r="BO104" t="e">
            <v>#N/A</v>
          </cell>
          <cell r="BP104" t="e">
            <v>#N/A</v>
          </cell>
          <cell r="BQ104" t="e">
            <v>#N/A</v>
          </cell>
          <cell r="BR104" t="e">
            <v>#N/A</v>
          </cell>
          <cell r="BS104" t="e">
            <v>#N/A</v>
          </cell>
          <cell r="BT104" t="e">
            <v>#N/A</v>
          </cell>
          <cell r="BU104" t="e">
            <v>#N/A</v>
          </cell>
          <cell r="BV104" t="e">
            <v>#N/A</v>
          </cell>
          <cell r="BW104" t="e">
            <v>#N/A</v>
          </cell>
          <cell r="BX104" t="e">
            <v>#N/A</v>
          </cell>
          <cell r="BY104" t="e">
            <v>#N/A</v>
          </cell>
          <cell r="BZ104" t="e">
            <v>#N/A</v>
          </cell>
          <cell r="CA104" t="e">
            <v>#N/A</v>
          </cell>
          <cell r="CB104" t="e">
            <v>#N/A</v>
          </cell>
          <cell r="CC104" t="e">
            <v>#N/A</v>
          </cell>
          <cell r="CD104" t="e">
            <v>#N/A</v>
          </cell>
          <cell r="CE104" t="e">
            <v>#N/A</v>
          </cell>
          <cell r="CF104" t="e">
            <v>#N/A</v>
          </cell>
          <cell r="CG104" t="e">
            <v>#N/A</v>
          </cell>
          <cell r="CH104" t="e">
            <v>#N/A</v>
          </cell>
          <cell r="CI104" t="e">
            <v>#N/A</v>
          </cell>
          <cell r="CJ104" t="e">
            <v>#N/A</v>
          </cell>
          <cell r="CK104" t="e">
            <v>#N/A</v>
          </cell>
          <cell r="CL104" t="e">
            <v>#N/A</v>
          </cell>
          <cell r="CM104" t="e">
            <v>#N/A</v>
          </cell>
          <cell r="CN104" t="e">
            <v>#N/A</v>
          </cell>
          <cell r="CO104" t="e">
            <v>#N/A</v>
          </cell>
          <cell r="CP104" t="e">
            <v>#N/A</v>
          </cell>
          <cell r="CQ104" t="e">
            <v>#N/A</v>
          </cell>
          <cell r="CR104" t="e">
            <v>#N/A</v>
          </cell>
          <cell r="CS104" t="e">
            <v>#N/A</v>
          </cell>
          <cell r="CT104" t="e">
            <v>#N/A</v>
          </cell>
          <cell r="CU104" t="e">
            <v>#N/A</v>
          </cell>
          <cell r="CV104" t="e">
            <v>#N/A</v>
          </cell>
          <cell r="CW104" t="e">
            <v>#N/A</v>
          </cell>
          <cell r="CX104" t="e">
            <v>#N/A</v>
          </cell>
          <cell r="CY104" t="e">
            <v>#N/A</v>
          </cell>
          <cell r="CZ104" t="e">
            <v>#N/A</v>
          </cell>
          <cell r="DA104" t="e">
            <v>#N/A</v>
          </cell>
          <cell r="DB104" t="e">
            <v>#N/A</v>
          </cell>
        </row>
        <row r="105">
          <cell r="BI105">
            <v>2004</v>
          </cell>
          <cell r="BJ105" t="str">
            <v>MAY</v>
          </cell>
          <cell r="BK105" t="e">
            <v>#N/A</v>
          </cell>
          <cell r="BL105" t="e">
            <v>#N/A</v>
          </cell>
          <cell r="BM105" t="e">
            <v>#N/A</v>
          </cell>
          <cell r="BN105" t="e">
            <v>#N/A</v>
          </cell>
          <cell r="BO105" t="e">
            <v>#N/A</v>
          </cell>
          <cell r="BP105" t="e">
            <v>#N/A</v>
          </cell>
          <cell r="BQ105" t="e">
            <v>#N/A</v>
          </cell>
          <cell r="BR105" t="e">
            <v>#N/A</v>
          </cell>
          <cell r="BS105" t="e">
            <v>#N/A</v>
          </cell>
          <cell r="BT105" t="e">
            <v>#N/A</v>
          </cell>
          <cell r="BU105" t="e">
            <v>#N/A</v>
          </cell>
          <cell r="BV105" t="e">
            <v>#N/A</v>
          </cell>
          <cell r="BW105" t="e">
            <v>#N/A</v>
          </cell>
          <cell r="BX105" t="e">
            <v>#N/A</v>
          </cell>
          <cell r="BY105" t="e">
            <v>#N/A</v>
          </cell>
          <cell r="BZ105" t="e">
            <v>#N/A</v>
          </cell>
          <cell r="CA105" t="e">
            <v>#N/A</v>
          </cell>
          <cell r="CB105" t="e">
            <v>#N/A</v>
          </cell>
          <cell r="CC105" t="e">
            <v>#N/A</v>
          </cell>
          <cell r="CD105" t="e">
            <v>#N/A</v>
          </cell>
          <cell r="CE105" t="e">
            <v>#N/A</v>
          </cell>
          <cell r="CF105" t="e">
            <v>#N/A</v>
          </cell>
          <cell r="CG105" t="e">
            <v>#N/A</v>
          </cell>
          <cell r="CH105" t="e">
            <v>#N/A</v>
          </cell>
          <cell r="CI105" t="e">
            <v>#N/A</v>
          </cell>
          <cell r="CJ105" t="e">
            <v>#N/A</v>
          </cell>
          <cell r="CK105" t="e">
            <v>#N/A</v>
          </cell>
          <cell r="CL105" t="e">
            <v>#N/A</v>
          </cell>
          <cell r="CM105" t="e">
            <v>#N/A</v>
          </cell>
          <cell r="CN105" t="e">
            <v>#N/A</v>
          </cell>
          <cell r="CO105" t="e">
            <v>#N/A</v>
          </cell>
          <cell r="CP105" t="e">
            <v>#N/A</v>
          </cell>
          <cell r="CQ105" t="e">
            <v>#N/A</v>
          </cell>
          <cell r="CR105" t="e">
            <v>#N/A</v>
          </cell>
          <cell r="CS105" t="e">
            <v>#N/A</v>
          </cell>
          <cell r="CT105" t="e">
            <v>#N/A</v>
          </cell>
          <cell r="CU105" t="e">
            <v>#N/A</v>
          </cell>
          <cell r="CV105" t="e">
            <v>#N/A</v>
          </cell>
          <cell r="CW105" t="e">
            <v>#N/A</v>
          </cell>
          <cell r="CX105" t="e">
            <v>#N/A</v>
          </cell>
          <cell r="CY105" t="e">
            <v>#N/A</v>
          </cell>
          <cell r="CZ105" t="e">
            <v>#N/A</v>
          </cell>
          <cell r="DA105" t="e">
            <v>#N/A</v>
          </cell>
          <cell r="DB105" t="e">
            <v>#N/A</v>
          </cell>
        </row>
        <row r="106">
          <cell r="BI106">
            <v>2004</v>
          </cell>
          <cell r="BJ106" t="str">
            <v>JUN</v>
          </cell>
          <cell r="BK106" t="e">
            <v>#N/A</v>
          </cell>
          <cell r="BL106" t="e">
            <v>#N/A</v>
          </cell>
          <cell r="BM106" t="e">
            <v>#N/A</v>
          </cell>
          <cell r="BN106" t="e">
            <v>#N/A</v>
          </cell>
          <cell r="BO106" t="e">
            <v>#N/A</v>
          </cell>
          <cell r="BP106" t="e">
            <v>#N/A</v>
          </cell>
          <cell r="BQ106" t="e">
            <v>#N/A</v>
          </cell>
          <cell r="BR106" t="e">
            <v>#N/A</v>
          </cell>
          <cell r="BS106" t="e">
            <v>#N/A</v>
          </cell>
          <cell r="BT106" t="e">
            <v>#N/A</v>
          </cell>
          <cell r="BU106" t="e">
            <v>#N/A</v>
          </cell>
          <cell r="BV106" t="e">
            <v>#N/A</v>
          </cell>
          <cell r="BW106" t="e">
            <v>#N/A</v>
          </cell>
          <cell r="BX106" t="e">
            <v>#N/A</v>
          </cell>
          <cell r="BY106" t="e">
            <v>#N/A</v>
          </cell>
          <cell r="BZ106" t="e">
            <v>#N/A</v>
          </cell>
          <cell r="CA106" t="e">
            <v>#N/A</v>
          </cell>
          <cell r="CB106" t="e">
            <v>#N/A</v>
          </cell>
          <cell r="CC106" t="e">
            <v>#N/A</v>
          </cell>
          <cell r="CD106" t="e">
            <v>#N/A</v>
          </cell>
          <cell r="CE106" t="e">
            <v>#N/A</v>
          </cell>
          <cell r="CF106" t="e">
            <v>#N/A</v>
          </cell>
          <cell r="CG106" t="e">
            <v>#N/A</v>
          </cell>
          <cell r="CH106" t="e">
            <v>#N/A</v>
          </cell>
          <cell r="CI106" t="e">
            <v>#N/A</v>
          </cell>
          <cell r="CJ106" t="e">
            <v>#N/A</v>
          </cell>
          <cell r="CK106" t="e">
            <v>#N/A</v>
          </cell>
          <cell r="CL106" t="e">
            <v>#N/A</v>
          </cell>
          <cell r="CM106" t="e">
            <v>#N/A</v>
          </cell>
          <cell r="CN106" t="e">
            <v>#N/A</v>
          </cell>
          <cell r="CO106" t="e">
            <v>#N/A</v>
          </cell>
          <cell r="CP106" t="e">
            <v>#N/A</v>
          </cell>
          <cell r="CQ106" t="e">
            <v>#N/A</v>
          </cell>
          <cell r="CR106" t="e">
            <v>#N/A</v>
          </cell>
          <cell r="CS106" t="e">
            <v>#N/A</v>
          </cell>
          <cell r="CT106" t="e">
            <v>#N/A</v>
          </cell>
          <cell r="CU106" t="e">
            <v>#N/A</v>
          </cell>
          <cell r="CV106" t="e">
            <v>#N/A</v>
          </cell>
          <cell r="CW106" t="e">
            <v>#N/A</v>
          </cell>
          <cell r="CX106" t="e">
            <v>#N/A</v>
          </cell>
          <cell r="CY106" t="e">
            <v>#N/A</v>
          </cell>
          <cell r="CZ106" t="e">
            <v>#N/A</v>
          </cell>
          <cell r="DA106" t="e">
            <v>#N/A</v>
          </cell>
          <cell r="DB106" t="e">
            <v>#N/A</v>
          </cell>
        </row>
        <row r="107">
          <cell r="BI107">
            <v>2004</v>
          </cell>
          <cell r="BJ107" t="str">
            <v>JUL</v>
          </cell>
          <cell r="BK107" t="e">
            <v>#N/A</v>
          </cell>
          <cell r="BL107" t="e">
            <v>#N/A</v>
          </cell>
          <cell r="BM107" t="e">
            <v>#N/A</v>
          </cell>
          <cell r="BN107" t="e">
            <v>#N/A</v>
          </cell>
          <cell r="BO107" t="e">
            <v>#N/A</v>
          </cell>
          <cell r="BP107" t="e">
            <v>#N/A</v>
          </cell>
          <cell r="BQ107" t="e">
            <v>#N/A</v>
          </cell>
          <cell r="BR107" t="e">
            <v>#N/A</v>
          </cell>
          <cell r="BS107" t="e">
            <v>#N/A</v>
          </cell>
          <cell r="BT107" t="e">
            <v>#N/A</v>
          </cell>
          <cell r="BU107" t="e">
            <v>#N/A</v>
          </cell>
          <cell r="BV107" t="e">
            <v>#N/A</v>
          </cell>
          <cell r="BW107" t="e">
            <v>#N/A</v>
          </cell>
          <cell r="BX107" t="e">
            <v>#N/A</v>
          </cell>
          <cell r="BY107" t="e">
            <v>#N/A</v>
          </cell>
          <cell r="BZ107" t="e">
            <v>#N/A</v>
          </cell>
          <cell r="CA107" t="e">
            <v>#N/A</v>
          </cell>
          <cell r="CB107" t="e">
            <v>#N/A</v>
          </cell>
          <cell r="CC107" t="e">
            <v>#N/A</v>
          </cell>
          <cell r="CD107" t="e">
            <v>#N/A</v>
          </cell>
          <cell r="CE107" t="e">
            <v>#N/A</v>
          </cell>
          <cell r="CF107" t="e">
            <v>#N/A</v>
          </cell>
          <cell r="CG107" t="e">
            <v>#N/A</v>
          </cell>
          <cell r="CH107" t="e">
            <v>#N/A</v>
          </cell>
          <cell r="CI107" t="e">
            <v>#N/A</v>
          </cell>
          <cell r="CJ107" t="e">
            <v>#N/A</v>
          </cell>
          <cell r="CK107" t="e">
            <v>#N/A</v>
          </cell>
          <cell r="CL107" t="e">
            <v>#N/A</v>
          </cell>
          <cell r="CM107" t="e">
            <v>#N/A</v>
          </cell>
          <cell r="CN107" t="e">
            <v>#N/A</v>
          </cell>
          <cell r="CO107" t="e">
            <v>#N/A</v>
          </cell>
          <cell r="CP107" t="e">
            <v>#N/A</v>
          </cell>
          <cell r="CQ107" t="e">
            <v>#N/A</v>
          </cell>
          <cell r="CR107" t="e">
            <v>#N/A</v>
          </cell>
          <cell r="CS107" t="e">
            <v>#N/A</v>
          </cell>
          <cell r="CT107" t="e">
            <v>#N/A</v>
          </cell>
          <cell r="CU107" t="e">
            <v>#N/A</v>
          </cell>
          <cell r="CV107" t="e">
            <v>#N/A</v>
          </cell>
          <cell r="CW107" t="e">
            <v>#N/A</v>
          </cell>
          <cell r="CX107" t="e">
            <v>#N/A</v>
          </cell>
          <cell r="CY107" t="e">
            <v>#N/A</v>
          </cell>
          <cell r="CZ107" t="e">
            <v>#N/A</v>
          </cell>
          <cell r="DA107" t="e">
            <v>#N/A</v>
          </cell>
          <cell r="DB107" t="e">
            <v>#N/A</v>
          </cell>
        </row>
        <row r="108">
          <cell r="BI108">
            <v>2004</v>
          </cell>
          <cell r="BJ108" t="str">
            <v>AUG</v>
          </cell>
          <cell r="BK108" t="e">
            <v>#N/A</v>
          </cell>
          <cell r="BL108" t="e">
            <v>#N/A</v>
          </cell>
          <cell r="BM108" t="e">
            <v>#N/A</v>
          </cell>
          <cell r="BN108" t="e">
            <v>#N/A</v>
          </cell>
          <cell r="BO108" t="e">
            <v>#N/A</v>
          </cell>
          <cell r="BP108" t="e">
            <v>#N/A</v>
          </cell>
          <cell r="BQ108" t="e">
            <v>#N/A</v>
          </cell>
          <cell r="BR108" t="e">
            <v>#N/A</v>
          </cell>
          <cell r="BS108" t="e">
            <v>#N/A</v>
          </cell>
          <cell r="BT108" t="e">
            <v>#N/A</v>
          </cell>
          <cell r="BU108" t="e">
            <v>#N/A</v>
          </cell>
          <cell r="BV108" t="e">
            <v>#N/A</v>
          </cell>
          <cell r="BW108" t="e">
            <v>#N/A</v>
          </cell>
          <cell r="BX108" t="e">
            <v>#N/A</v>
          </cell>
          <cell r="BY108" t="e">
            <v>#N/A</v>
          </cell>
          <cell r="BZ108" t="e">
            <v>#N/A</v>
          </cell>
          <cell r="CA108" t="e">
            <v>#N/A</v>
          </cell>
          <cell r="CB108" t="e">
            <v>#N/A</v>
          </cell>
          <cell r="CC108" t="e">
            <v>#N/A</v>
          </cell>
          <cell r="CD108" t="e">
            <v>#N/A</v>
          </cell>
          <cell r="CE108" t="e">
            <v>#N/A</v>
          </cell>
          <cell r="CF108" t="e">
            <v>#N/A</v>
          </cell>
          <cell r="CG108" t="e">
            <v>#N/A</v>
          </cell>
          <cell r="CH108" t="e">
            <v>#N/A</v>
          </cell>
          <cell r="CI108" t="e">
            <v>#N/A</v>
          </cell>
          <cell r="CJ108" t="e">
            <v>#N/A</v>
          </cell>
          <cell r="CK108" t="e">
            <v>#N/A</v>
          </cell>
          <cell r="CL108" t="e">
            <v>#N/A</v>
          </cell>
          <cell r="CM108" t="e">
            <v>#N/A</v>
          </cell>
          <cell r="CN108" t="e">
            <v>#N/A</v>
          </cell>
          <cell r="CO108" t="e">
            <v>#N/A</v>
          </cell>
          <cell r="CP108" t="e">
            <v>#N/A</v>
          </cell>
          <cell r="CQ108" t="e">
            <v>#N/A</v>
          </cell>
          <cell r="CR108" t="e">
            <v>#N/A</v>
          </cell>
          <cell r="CS108" t="e">
            <v>#N/A</v>
          </cell>
          <cell r="CT108" t="e">
            <v>#N/A</v>
          </cell>
          <cell r="CU108" t="e">
            <v>#N/A</v>
          </cell>
          <cell r="CV108" t="e">
            <v>#N/A</v>
          </cell>
          <cell r="CW108" t="e">
            <v>#N/A</v>
          </cell>
          <cell r="CX108" t="e">
            <v>#N/A</v>
          </cell>
          <cell r="CY108" t="e">
            <v>#N/A</v>
          </cell>
          <cell r="CZ108" t="e">
            <v>#N/A</v>
          </cell>
          <cell r="DA108" t="e">
            <v>#N/A</v>
          </cell>
          <cell r="DB108" t="e">
            <v>#N/A</v>
          </cell>
        </row>
        <row r="109">
          <cell r="BI109">
            <v>2004</v>
          </cell>
          <cell r="BJ109" t="str">
            <v>SEP</v>
          </cell>
          <cell r="BK109" t="e">
            <v>#N/A</v>
          </cell>
          <cell r="BL109" t="e">
            <v>#N/A</v>
          </cell>
          <cell r="BM109" t="e">
            <v>#N/A</v>
          </cell>
          <cell r="BN109" t="e">
            <v>#N/A</v>
          </cell>
          <cell r="BO109" t="e">
            <v>#N/A</v>
          </cell>
          <cell r="BP109" t="e">
            <v>#N/A</v>
          </cell>
          <cell r="BQ109" t="e">
            <v>#N/A</v>
          </cell>
          <cell r="BR109" t="e">
            <v>#N/A</v>
          </cell>
          <cell r="BS109" t="e">
            <v>#N/A</v>
          </cell>
          <cell r="BT109" t="e">
            <v>#N/A</v>
          </cell>
          <cell r="BU109" t="e">
            <v>#N/A</v>
          </cell>
          <cell r="BV109" t="e">
            <v>#N/A</v>
          </cell>
          <cell r="BW109" t="e">
            <v>#N/A</v>
          </cell>
          <cell r="BX109" t="e">
            <v>#N/A</v>
          </cell>
          <cell r="BY109" t="e">
            <v>#N/A</v>
          </cell>
          <cell r="BZ109" t="e">
            <v>#N/A</v>
          </cell>
          <cell r="CA109" t="e">
            <v>#N/A</v>
          </cell>
          <cell r="CB109" t="e">
            <v>#N/A</v>
          </cell>
          <cell r="CC109" t="e">
            <v>#N/A</v>
          </cell>
          <cell r="CD109" t="e">
            <v>#N/A</v>
          </cell>
          <cell r="CE109" t="e">
            <v>#N/A</v>
          </cell>
          <cell r="CF109" t="e">
            <v>#N/A</v>
          </cell>
          <cell r="CG109" t="e">
            <v>#N/A</v>
          </cell>
          <cell r="CH109" t="e">
            <v>#N/A</v>
          </cell>
          <cell r="CI109" t="e">
            <v>#N/A</v>
          </cell>
          <cell r="CJ109" t="e">
            <v>#N/A</v>
          </cell>
          <cell r="CK109" t="e">
            <v>#N/A</v>
          </cell>
          <cell r="CL109" t="e">
            <v>#N/A</v>
          </cell>
          <cell r="CM109" t="e">
            <v>#N/A</v>
          </cell>
          <cell r="CN109" t="e">
            <v>#N/A</v>
          </cell>
          <cell r="CO109" t="e">
            <v>#N/A</v>
          </cell>
          <cell r="CP109" t="e">
            <v>#N/A</v>
          </cell>
          <cell r="CQ109" t="e">
            <v>#N/A</v>
          </cell>
          <cell r="CR109" t="e">
            <v>#N/A</v>
          </cell>
          <cell r="CS109" t="e">
            <v>#N/A</v>
          </cell>
          <cell r="CT109" t="e">
            <v>#N/A</v>
          </cell>
          <cell r="CU109" t="e">
            <v>#N/A</v>
          </cell>
          <cell r="CV109" t="e">
            <v>#N/A</v>
          </cell>
          <cell r="CW109" t="e">
            <v>#N/A</v>
          </cell>
          <cell r="CX109" t="e">
            <v>#N/A</v>
          </cell>
          <cell r="CY109" t="e">
            <v>#N/A</v>
          </cell>
          <cell r="CZ109" t="e">
            <v>#N/A</v>
          </cell>
          <cell r="DA109" t="e">
            <v>#N/A</v>
          </cell>
          <cell r="DB109" t="e">
            <v>#N/A</v>
          </cell>
        </row>
        <row r="110">
          <cell r="BI110">
            <v>2004</v>
          </cell>
          <cell r="BJ110" t="str">
            <v>OCT</v>
          </cell>
          <cell r="BK110" t="e">
            <v>#N/A</v>
          </cell>
          <cell r="BL110" t="e">
            <v>#N/A</v>
          </cell>
          <cell r="BM110" t="e">
            <v>#N/A</v>
          </cell>
          <cell r="BN110" t="e">
            <v>#N/A</v>
          </cell>
          <cell r="BO110" t="e">
            <v>#N/A</v>
          </cell>
          <cell r="BP110" t="e">
            <v>#N/A</v>
          </cell>
          <cell r="BQ110" t="e">
            <v>#N/A</v>
          </cell>
          <cell r="BR110" t="e">
            <v>#N/A</v>
          </cell>
          <cell r="BS110" t="e">
            <v>#N/A</v>
          </cell>
          <cell r="BT110" t="e">
            <v>#N/A</v>
          </cell>
          <cell r="BU110" t="e">
            <v>#N/A</v>
          </cell>
          <cell r="BV110" t="e">
            <v>#N/A</v>
          </cell>
          <cell r="BW110" t="e">
            <v>#N/A</v>
          </cell>
          <cell r="BX110" t="e">
            <v>#N/A</v>
          </cell>
          <cell r="BY110" t="e">
            <v>#N/A</v>
          </cell>
          <cell r="BZ110" t="e">
            <v>#N/A</v>
          </cell>
          <cell r="CA110" t="e">
            <v>#N/A</v>
          </cell>
          <cell r="CB110" t="e">
            <v>#N/A</v>
          </cell>
          <cell r="CC110" t="e">
            <v>#N/A</v>
          </cell>
          <cell r="CD110" t="e">
            <v>#N/A</v>
          </cell>
          <cell r="CE110" t="e">
            <v>#N/A</v>
          </cell>
          <cell r="CF110" t="e">
            <v>#N/A</v>
          </cell>
          <cell r="CG110" t="e">
            <v>#N/A</v>
          </cell>
          <cell r="CH110" t="e">
            <v>#N/A</v>
          </cell>
          <cell r="CI110" t="e">
            <v>#N/A</v>
          </cell>
          <cell r="CJ110" t="e">
            <v>#N/A</v>
          </cell>
          <cell r="CK110" t="e">
            <v>#N/A</v>
          </cell>
          <cell r="CL110" t="e">
            <v>#N/A</v>
          </cell>
          <cell r="CM110" t="e">
            <v>#N/A</v>
          </cell>
          <cell r="CN110" t="e">
            <v>#N/A</v>
          </cell>
          <cell r="CO110" t="e">
            <v>#N/A</v>
          </cell>
          <cell r="CP110" t="e">
            <v>#N/A</v>
          </cell>
          <cell r="CQ110" t="e">
            <v>#N/A</v>
          </cell>
          <cell r="CR110" t="e">
            <v>#N/A</v>
          </cell>
          <cell r="CS110" t="e">
            <v>#N/A</v>
          </cell>
          <cell r="CT110" t="e">
            <v>#N/A</v>
          </cell>
          <cell r="CU110" t="e">
            <v>#N/A</v>
          </cell>
          <cell r="CV110" t="e">
            <v>#N/A</v>
          </cell>
          <cell r="CW110" t="e">
            <v>#N/A</v>
          </cell>
          <cell r="CX110" t="e">
            <v>#N/A</v>
          </cell>
          <cell r="CY110" t="e">
            <v>#N/A</v>
          </cell>
          <cell r="CZ110" t="e">
            <v>#N/A</v>
          </cell>
          <cell r="DA110" t="e">
            <v>#N/A</v>
          </cell>
          <cell r="DB110" t="e">
            <v>#N/A</v>
          </cell>
        </row>
        <row r="111">
          <cell r="BI111">
            <v>2004</v>
          </cell>
          <cell r="BJ111" t="str">
            <v>NOV</v>
          </cell>
          <cell r="BK111" t="e">
            <v>#N/A</v>
          </cell>
          <cell r="BL111" t="e">
            <v>#N/A</v>
          </cell>
          <cell r="BM111" t="e">
            <v>#N/A</v>
          </cell>
          <cell r="BN111" t="e">
            <v>#N/A</v>
          </cell>
          <cell r="BO111" t="e">
            <v>#N/A</v>
          </cell>
          <cell r="BP111" t="e">
            <v>#N/A</v>
          </cell>
          <cell r="BQ111" t="e">
            <v>#N/A</v>
          </cell>
          <cell r="BR111" t="e">
            <v>#N/A</v>
          </cell>
          <cell r="BS111" t="e">
            <v>#N/A</v>
          </cell>
          <cell r="BT111" t="e">
            <v>#N/A</v>
          </cell>
          <cell r="BU111" t="e">
            <v>#N/A</v>
          </cell>
          <cell r="BV111" t="e">
            <v>#N/A</v>
          </cell>
          <cell r="BW111" t="e">
            <v>#N/A</v>
          </cell>
          <cell r="BX111" t="e">
            <v>#N/A</v>
          </cell>
          <cell r="BY111" t="e">
            <v>#N/A</v>
          </cell>
          <cell r="BZ111" t="e">
            <v>#N/A</v>
          </cell>
          <cell r="CA111" t="e">
            <v>#N/A</v>
          </cell>
          <cell r="CB111" t="e">
            <v>#N/A</v>
          </cell>
          <cell r="CC111" t="e">
            <v>#N/A</v>
          </cell>
          <cell r="CD111" t="e">
            <v>#N/A</v>
          </cell>
          <cell r="CE111" t="e">
            <v>#N/A</v>
          </cell>
          <cell r="CF111" t="e">
            <v>#N/A</v>
          </cell>
          <cell r="CG111" t="e">
            <v>#N/A</v>
          </cell>
          <cell r="CH111" t="e">
            <v>#N/A</v>
          </cell>
          <cell r="CI111" t="e">
            <v>#N/A</v>
          </cell>
          <cell r="CJ111" t="e">
            <v>#N/A</v>
          </cell>
          <cell r="CK111" t="e">
            <v>#N/A</v>
          </cell>
          <cell r="CL111" t="e">
            <v>#N/A</v>
          </cell>
          <cell r="CM111" t="e">
            <v>#N/A</v>
          </cell>
          <cell r="CN111" t="e">
            <v>#N/A</v>
          </cell>
          <cell r="CO111" t="e">
            <v>#N/A</v>
          </cell>
          <cell r="CP111" t="e">
            <v>#N/A</v>
          </cell>
          <cell r="CQ111" t="e">
            <v>#N/A</v>
          </cell>
          <cell r="CR111" t="e">
            <v>#N/A</v>
          </cell>
          <cell r="CS111" t="e">
            <v>#N/A</v>
          </cell>
          <cell r="CT111" t="e">
            <v>#N/A</v>
          </cell>
          <cell r="CU111" t="e">
            <v>#N/A</v>
          </cell>
          <cell r="CV111" t="e">
            <v>#N/A</v>
          </cell>
          <cell r="CW111" t="e">
            <v>#N/A</v>
          </cell>
          <cell r="CX111" t="e">
            <v>#N/A</v>
          </cell>
          <cell r="CY111" t="e">
            <v>#N/A</v>
          </cell>
          <cell r="CZ111" t="e">
            <v>#N/A</v>
          </cell>
          <cell r="DA111" t="e">
            <v>#N/A</v>
          </cell>
          <cell r="DB111" t="e">
            <v>#N/A</v>
          </cell>
        </row>
        <row r="112">
          <cell r="BI112">
            <v>2004</v>
          </cell>
          <cell r="BJ112" t="str">
            <v>DEC</v>
          </cell>
          <cell r="BK112" t="e">
            <v>#N/A</v>
          </cell>
          <cell r="BL112" t="e">
            <v>#N/A</v>
          </cell>
          <cell r="BM112" t="e">
            <v>#N/A</v>
          </cell>
          <cell r="BN112" t="e">
            <v>#N/A</v>
          </cell>
          <cell r="BO112" t="e">
            <v>#N/A</v>
          </cell>
          <cell r="BP112" t="e">
            <v>#N/A</v>
          </cell>
          <cell r="BQ112" t="e">
            <v>#N/A</v>
          </cell>
          <cell r="BR112" t="e">
            <v>#N/A</v>
          </cell>
          <cell r="BS112" t="e">
            <v>#N/A</v>
          </cell>
          <cell r="BT112" t="e">
            <v>#N/A</v>
          </cell>
          <cell r="BU112" t="e">
            <v>#N/A</v>
          </cell>
          <cell r="BV112" t="e">
            <v>#N/A</v>
          </cell>
          <cell r="BW112" t="e">
            <v>#N/A</v>
          </cell>
          <cell r="BX112" t="e">
            <v>#N/A</v>
          </cell>
          <cell r="BY112" t="e">
            <v>#N/A</v>
          </cell>
          <cell r="BZ112" t="e">
            <v>#N/A</v>
          </cell>
          <cell r="CA112" t="e">
            <v>#N/A</v>
          </cell>
          <cell r="CB112" t="e">
            <v>#N/A</v>
          </cell>
          <cell r="CC112" t="e">
            <v>#N/A</v>
          </cell>
          <cell r="CD112" t="e">
            <v>#N/A</v>
          </cell>
          <cell r="CE112" t="e">
            <v>#N/A</v>
          </cell>
          <cell r="CF112" t="e">
            <v>#N/A</v>
          </cell>
          <cell r="CG112" t="e">
            <v>#N/A</v>
          </cell>
          <cell r="CH112" t="e">
            <v>#N/A</v>
          </cell>
          <cell r="CI112" t="e">
            <v>#N/A</v>
          </cell>
          <cell r="CJ112" t="e">
            <v>#N/A</v>
          </cell>
          <cell r="CK112" t="e">
            <v>#N/A</v>
          </cell>
          <cell r="CL112" t="e">
            <v>#N/A</v>
          </cell>
          <cell r="CM112" t="e">
            <v>#N/A</v>
          </cell>
          <cell r="CN112" t="e">
            <v>#N/A</v>
          </cell>
          <cell r="CO112" t="e">
            <v>#N/A</v>
          </cell>
          <cell r="CP112" t="e">
            <v>#N/A</v>
          </cell>
          <cell r="CQ112" t="e">
            <v>#N/A</v>
          </cell>
          <cell r="CR112" t="e">
            <v>#N/A</v>
          </cell>
          <cell r="CS112" t="e">
            <v>#N/A</v>
          </cell>
          <cell r="CT112" t="e">
            <v>#N/A</v>
          </cell>
          <cell r="CU112" t="e">
            <v>#N/A</v>
          </cell>
          <cell r="CV112" t="e">
            <v>#N/A</v>
          </cell>
          <cell r="CW112" t="e">
            <v>#N/A</v>
          </cell>
          <cell r="CX112" t="e">
            <v>#N/A</v>
          </cell>
          <cell r="CY112" t="e">
            <v>#N/A</v>
          </cell>
          <cell r="CZ112" t="e">
            <v>#N/A</v>
          </cell>
          <cell r="DA112" t="e">
            <v>#N/A</v>
          </cell>
          <cell r="DB112" t="e">
            <v>#N/A</v>
          </cell>
        </row>
      </sheetData>
      <sheetData sheetId="4">
        <row r="3">
          <cell r="BM3" t="str">
            <v>001</v>
          </cell>
          <cell r="BN3" t="str">
            <v>003</v>
          </cell>
          <cell r="BO3" t="str">
            <v>005</v>
          </cell>
          <cell r="BP3" t="str">
            <v>007</v>
          </cell>
          <cell r="BQ3" t="str">
            <v>009</v>
          </cell>
          <cell r="BR3" t="str">
            <v>011</v>
          </cell>
          <cell r="BS3" t="str">
            <v>013</v>
          </cell>
          <cell r="BT3" t="str">
            <v>015</v>
          </cell>
          <cell r="BU3" t="str">
            <v>017</v>
          </cell>
          <cell r="BV3" t="str">
            <v>019</v>
          </cell>
          <cell r="BW3" t="str">
            <v>021</v>
          </cell>
          <cell r="BX3" t="str">
            <v>023</v>
          </cell>
          <cell r="BY3" t="str">
            <v>025</v>
          </cell>
          <cell r="BZ3" t="str">
            <v>027</v>
          </cell>
          <cell r="CA3" t="str">
            <v>029</v>
          </cell>
          <cell r="CB3" t="str">
            <v>031</v>
          </cell>
          <cell r="CC3" t="str">
            <v>033</v>
          </cell>
          <cell r="CD3" t="str">
            <v>035</v>
          </cell>
          <cell r="CE3" t="str">
            <v>037</v>
          </cell>
          <cell r="CF3" t="str">
            <v>039</v>
          </cell>
          <cell r="CG3" t="str">
            <v>041</v>
          </cell>
          <cell r="CH3" t="str">
            <v>043</v>
          </cell>
          <cell r="CI3" t="str">
            <v>045</v>
          </cell>
          <cell r="CJ3" t="str">
            <v>047</v>
          </cell>
          <cell r="CK3" t="str">
            <v>049</v>
          </cell>
          <cell r="CL3" t="str">
            <v>051</v>
          </cell>
          <cell r="CM3" t="str">
            <v>053</v>
          </cell>
          <cell r="CN3" t="str">
            <v>055</v>
          </cell>
          <cell r="CO3" t="str">
            <v>057</v>
          </cell>
          <cell r="CP3" t="str">
            <v>059</v>
          </cell>
          <cell r="CQ3" t="str">
            <v>061</v>
          </cell>
          <cell r="CR3" t="str">
            <v>063</v>
          </cell>
          <cell r="CS3" t="str">
            <v>065</v>
          </cell>
          <cell r="CT3" t="str">
            <v>067</v>
          </cell>
          <cell r="CU3" t="str">
            <v>069</v>
          </cell>
          <cell r="CV3" t="str">
            <v>071</v>
          </cell>
          <cell r="CW3" t="str">
            <v>073</v>
          </cell>
          <cell r="CX3" t="str">
            <v>075</v>
          </cell>
          <cell r="CY3" t="str">
            <v>077</v>
          </cell>
          <cell r="CZ3" t="str">
            <v>079</v>
          </cell>
          <cell r="DA3" t="str">
            <v>081</v>
          </cell>
          <cell r="DB3" t="str">
            <v>083</v>
          </cell>
          <cell r="DC3" t="str">
            <v>085</v>
          </cell>
          <cell r="DD3" t="str">
            <v>087</v>
          </cell>
        </row>
        <row r="5">
          <cell r="BK5">
            <v>2012</v>
          </cell>
          <cell r="BL5" t="str">
            <v>JAN</v>
          </cell>
          <cell r="BM5">
            <v>984.02554840117921</v>
          </cell>
          <cell r="BN5">
            <v>61.162966694113464</v>
          </cell>
          <cell r="BO5">
            <v>344.33556553786462</v>
          </cell>
          <cell r="BP5">
            <v>268.66504811119688</v>
          </cell>
          <cell r="BQ5">
            <v>88.358494323735172</v>
          </cell>
          <cell r="BR5">
            <v>1740.0984454685499</v>
          </cell>
          <cell r="BS5">
            <v>231.02163857600948</v>
          </cell>
          <cell r="BT5">
            <v>65.669711608416563</v>
          </cell>
          <cell r="BU5">
            <v>197.22006467839228</v>
          </cell>
          <cell r="BV5">
            <v>775.50633790128813</v>
          </cell>
          <cell r="BW5">
            <v>404.20349889531883</v>
          </cell>
          <cell r="BX5">
            <v>128.77830190460307</v>
          </cell>
          <cell r="BY5">
            <v>73.999118606378033</v>
          </cell>
          <cell r="BZ5">
            <v>2692.754939717162</v>
          </cell>
          <cell r="CA5">
            <v>513.03222365419754</v>
          </cell>
          <cell r="CB5">
            <v>2146.5458105900098</v>
          </cell>
          <cell r="CC5">
            <v>141.25901838874964</v>
          </cell>
          <cell r="CD5">
            <v>77.130619354420745</v>
          </cell>
          <cell r="CE5">
            <v>129.34560719933702</v>
          </cell>
          <cell r="CF5">
            <v>507.847520007149</v>
          </cell>
          <cell r="CG5">
            <v>781.69727176539436</v>
          </cell>
          <cell r="CH5">
            <v>414.52388277402935</v>
          </cell>
          <cell r="CI5">
            <v>472.56439529978172</v>
          </cell>
          <cell r="CJ5">
            <v>2523.7612901275179</v>
          </cell>
          <cell r="CK5">
            <v>221.62848852472794</v>
          </cell>
          <cell r="CL5">
            <v>1081.8511970576126</v>
          </cell>
          <cell r="CM5">
            <v>2258.9251286029548</v>
          </cell>
          <cell r="CN5">
            <v>184.03951580137101</v>
          </cell>
          <cell r="CO5">
            <v>321.21485781777761</v>
          </cell>
          <cell r="CP5">
            <v>157.7108719360337</v>
          </cell>
          <cell r="CQ5">
            <v>117.16043446241126</v>
          </cell>
          <cell r="CR5">
            <v>336.30493740622217</v>
          </cell>
          <cell r="CS5">
            <v>536.55971386270357</v>
          </cell>
          <cell r="CT5">
            <v>1635.2000355458172</v>
          </cell>
          <cell r="CU5">
            <v>212.84145594004713</v>
          </cell>
          <cell r="CV5">
            <v>219.37507804428469</v>
          </cell>
          <cell r="CW5">
            <v>745.96917399390225</v>
          </cell>
          <cell r="CX5">
            <v>941.90968708934724</v>
          </cell>
          <cell r="CY5">
            <v>582.7534193548521</v>
          </cell>
          <cell r="CZ5">
            <v>17.32186234817814</v>
          </cell>
          <cell r="DA5">
            <v>217.21051457359135</v>
          </cell>
          <cell r="DB5">
            <v>2049.1538018008964</v>
          </cell>
          <cell r="DC5">
            <v>82.409049861542343</v>
          </cell>
          <cell r="DD5">
            <v>353.45756542177151</v>
          </cell>
        </row>
        <row r="6">
          <cell r="BK6">
            <v>2012</v>
          </cell>
          <cell r="BL6" t="str">
            <v>FEB</v>
          </cell>
          <cell r="BM6">
            <v>1026.3392246362926</v>
          </cell>
          <cell r="BN6">
            <v>63.91254491126557</v>
          </cell>
          <cell r="BO6">
            <v>341.0679163489441</v>
          </cell>
          <cell r="BP6">
            <v>266.11549118355123</v>
          </cell>
          <cell r="BQ6">
            <v>94.557073423429557</v>
          </cell>
          <cell r="BR6">
            <v>1791.2642725228231</v>
          </cell>
          <cell r="BS6">
            <v>236.58745602017663</v>
          </cell>
          <cell r="BT6">
            <v>68.621890325779873</v>
          </cell>
          <cell r="BU6">
            <v>211.0555671992571</v>
          </cell>
          <cell r="BV6">
            <v>804.22715532101006</v>
          </cell>
          <cell r="BW6">
            <v>432.55942980441796</v>
          </cell>
          <cell r="BX6">
            <v>133.54759638468857</v>
          </cell>
          <cell r="BY6">
            <v>75.781919506462827</v>
          </cell>
          <cell r="BZ6">
            <v>2828.52257856193</v>
          </cell>
          <cell r="CA6">
            <v>508.1636898828018</v>
          </cell>
          <cell r="CB6">
            <v>2146.0694307112631</v>
          </cell>
          <cell r="CC6">
            <v>146.49053524135442</v>
          </cell>
          <cell r="CD6">
            <v>82.541533706640152</v>
          </cell>
          <cell r="CE6">
            <v>134.13591178726429</v>
          </cell>
          <cell r="CF6">
            <v>545.90855022328685</v>
          </cell>
          <cell r="CG6">
            <v>774.27918106635298</v>
          </cell>
          <cell r="CH6">
            <v>424.00859988949242</v>
          </cell>
          <cell r="CI6">
            <v>493.80850489335694</v>
          </cell>
          <cell r="CJ6">
            <v>2539.2817181730989</v>
          </cell>
          <cell r="CK6">
            <v>237.17630571401662</v>
          </cell>
          <cell r="CL6">
            <v>1121.9174727118991</v>
          </cell>
          <cell r="CM6">
            <v>2251.4550262949183</v>
          </cell>
          <cell r="CN6">
            <v>196.95036840128694</v>
          </cell>
          <cell r="CO6">
            <v>343.74891885423563</v>
          </cell>
          <cell r="CP6">
            <v>163.55168191605031</v>
          </cell>
          <cell r="CQ6">
            <v>125.37954487084579</v>
          </cell>
          <cell r="CR6">
            <v>344.40726019603841</v>
          </cell>
          <cell r="CS6">
            <v>548.83673169695885</v>
          </cell>
          <cell r="CT6">
            <v>1674.5955871428127</v>
          </cell>
          <cell r="CU6">
            <v>227.7728398487032</v>
          </cell>
          <cell r="CV6">
            <v>217.29326928682727</v>
          </cell>
          <cell r="CW6">
            <v>819.58503433290798</v>
          </cell>
          <cell r="CX6">
            <v>984.25319163348956</v>
          </cell>
          <cell r="CY6">
            <v>599.88869164225878</v>
          </cell>
          <cell r="CZ6">
            <v>17.254499550157448</v>
          </cell>
          <cell r="DA6">
            <v>222.18050634209399</v>
          </cell>
          <cell r="DB6">
            <v>2032.0334237641578</v>
          </cell>
          <cell r="DC6">
            <v>86.113744722547281</v>
          </cell>
          <cell r="DD6">
            <v>369.34723322405051</v>
          </cell>
        </row>
        <row r="7">
          <cell r="BK7">
            <v>2012</v>
          </cell>
          <cell r="BL7" t="str">
            <v>MAR</v>
          </cell>
          <cell r="BM7">
            <v>1153.7784760337129</v>
          </cell>
          <cell r="BN7">
            <v>69.723505170970469</v>
          </cell>
          <cell r="BO7">
            <v>375.25900228843801</v>
          </cell>
          <cell r="BP7">
            <v>292.79281025327731</v>
          </cell>
          <cell r="BQ7">
            <v>109.28597112731913</v>
          </cell>
          <cell r="BR7">
            <v>2066.7262123033679</v>
          </cell>
          <cell r="BS7">
            <v>254.44702669068764</v>
          </cell>
          <cell r="BT7">
            <v>74.861026604620918</v>
          </cell>
          <cell r="BU7">
            <v>243.93111787534212</v>
          </cell>
          <cell r="BV7">
            <v>840.60659024782478</v>
          </cell>
          <cell r="BW7">
            <v>499.93803366530511</v>
          </cell>
          <cell r="BX7">
            <v>139.58865836595189</v>
          </cell>
          <cell r="BY7">
            <v>81.50256323686088</v>
          </cell>
          <cell r="BZ7">
            <v>3190.7934986959476</v>
          </cell>
          <cell r="CA7">
            <v>559.1056505870074</v>
          </cell>
          <cell r="CB7">
            <v>2204.7153161083015</v>
          </cell>
          <cell r="CC7">
            <v>153.11707459525121</v>
          </cell>
          <cell r="CD7">
            <v>95.398803525505087</v>
          </cell>
          <cell r="CE7">
            <v>140.2035863763746</v>
          </cell>
          <cell r="CF7">
            <v>620.14177766275157</v>
          </cell>
          <cell r="CG7">
            <v>851.89846084028477</v>
          </cell>
          <cell r="CH7">
            <v>463.08128382530572</v>
          </cell>
          <cell r="CI7">
            <v>538.705818899919</v>
          </cell>
          <cell r="CJ7">
            <v>2593.2479035872434</v>
          </cell>
          <cell r="CK7">
            <v>274.12061266189431</v>
          </cell>
          <cell r="CL7">
            <v>1172.6677158760804</v>
          </cell>
          <cell r="CM7">
            <v>2319.7396173141865</v>
          </cell>
          <cell r="CN7">
            <v>227.62879069060389</v>
          </cell>
          <cell r="CO7">
            <v>397.29375139102757</v>
          </cell>
          <cell r="CP7">
            <v>170.94998689750935</v>
          </cell>
          <cell r="CQ7">
            <v>144.90957497545077</v>
          </cell>
          <cell r="CR7">
            <v>370.40595812524577</v>
          </cell>
          <cell r="CS7">
            <v>599.4124137834757</v>
          </cell>
          <cell r="CT7">
            <v>1801.0078607950234</v>
          </cell>
          <cell r="CU7">
            <v>263.25239453873553</v>
          </cell>
          <cell r="CV7">
            <v>239.07629984505323</v>
          </cell>
          <cell r="CW7">
            <v>893.76870471146037</v>
          </cell>
          <cell r="CX7">
            <v>1073.7419796329452</v>
          </cell>
          <cell r="CY7">
            <v>692.14001669071502</v>
          </cell>
          <cell r="CZ7">
            <v>17.112579423987324</v>
          </cell>
          <cell r="DA7">
            <v>242.65459272446017</v>
          </cell>
          <cell r="DB7">
            <v>2103.9628374097661</v>
          </cell>
          <cell r="DC7">
            <v>93.943249072465477</v>
          </cell>
          <cell r="DD7">
            <v>402.9284667248715</v>
          </cell>
        </row>
        <row r="8">
          <cell r="BK8">
            <v>2012</v>
          </cell>
          <cell r="BL8" t="str">
            <v>APR</v>
          </cell>
          <cell r="BM8">
            <v>1263.3794576844975</v>
          </cell>
          <cell r="BN8">
            <v>72.841136391969897</v>
          </cell>
          <cell r="BO8">
            <v>402.50789171856013</v>
          </cell>
          <cell r="BP8">
            <v>314.05353648202185</v>
          </cell>
          <cell r="BQ8">
            <v>164.66128900993661</v>
          </cell>
          <cell r="BR8">
            <v>2710.8600941412078</v>
          </cell>
          <cell r="BS8">
            <v>300.21488224016457</v>
          </cell>
          <cell r="BT8">
            <v>78.208378020851896</v>
          </cell>
          <cell r="BU8">
            <v>367.53127491720653</v>
          </cell>
          <cell r="BV8">
            <v>1007.2693942190353</v>
          </cell>
          <cell r="BW8">
            <v>753.25716740457176</v>
          </cell>
          <cell r="BX8">
            <v>167.2641934804104</v>
          </cell>
          <cell r="BY8">
            <v>96.162579467552703</v>
          </cell>
          <cell r="BZ8">
            <v>3275.257153319641</v>
          </cell>
          <cell r="CA8">
            <v>599.70429834680635</v>
          </cell>
          <cell r="CB8">
            <v>2449.244051916904</v>
          </cell>
          <cell r="CC8">
            <v>183.47482016133125</v>
          </cell>
          <cell r="CD8">
            <v>143.73747880425404</v>
          </cell>
          <cell r="CE8">
            <v>168.00104014772501</v>
          </cell>
          <cell r="CF8">
            <v>824.2261995809364</v>
          </cell>
          <cell r="CG8">
            <v>913.75783482882821</v>
          </cell>
          <cell r="CH8">
            <v>662.22261842843568</v>
          </cell>
          <cell r="CI8">
            <v>562.79362222848306</v>
          </cell>
          <cell r="CJ8">
            <v>2699.3709612227567</v>
          </cell>
          <cell r="CK8">
            <v>413.01781884260333</v>
          </cell>
          <cell r="CL8">
            <v>1405.1665945689103</v>
          </cell>
          <cell r="CM8">
            <v>2453.2011766580345</v>
          </cell>
          <cell r="CN8">
            <v>342.96854119749224</v>
          </cell>
          <cell r="CO8">
            <v>598.6029180582226</v>
          </cell>
          <cell r="CP8">
            <v>204.84337351345414</v>
          </cell>
          <cell r="CQ8">
            <v>218.33541084190486</v>
          </cell>
          <cell r="CR8">
            <v>437.03156034440622</v>
          </cell>
          <cell r="CS8">
            <v>857.18095729376705</v>
          </cell>
          <cell r="CT8">
            <v>2124.9584633561644</v>
          </cell>
          <cell r="CU8">
            <v>396.64266302946055</v>
          </cell>
          <cell r="CV8">
            <v>256.4364794013407</v>
          </cell>
          <cell r="CW8">
            <v>1361.1559190094815</v>
          </cell>
          <cell r="CX8">
            <v>1121.7535004363363</v>
          </cell>
          <cell r="CY8">
            <v>907.85839925742141</v>
          </cell>
          <cell r="CZ8">
            <v>46.549162298418224</v>
          </cell>
          <cell r="DA8">
            <v>347.00465205650022</v>
          </cell>
          <cell r="DB8">
            <v>2304.0345430905022</v>
          </cell>
          <cell r="DC8">
            <v>98.143846928127857</v>
          </cell>
          <cell r="DD8">
            <v>420.94509346517344</v>
          </cell>
        </row>
        <row r="9">
          <cell r="BK9">
            <v>2012</v>
          </cell>
          <cell r="BL9" t="str">
            <v>MAY</v>
          </cell>
          <cell r="BM9">
            <v>1321.1605777560292</v>
          </cell>
          <cell r="BN9">
            <v>75.702434134549833</v>
          </cell>
          <cell r="BO9">
            <v>447.82442461968168</v>
          </cell>
          <cell r="BP9">
            <v>349.41139582221143</v>
          </cell>
          <cell r="BQ9">
            <v>180.87361722424825</v>
          </cell>
          <cell r="BR9">
            <v>2803.712133822753</v>
          </cell>
          <cell r="BS9">
            <v>310.44746141930585</v>
          </cell>
          <cell r="BT9">
            <v>81.280508228674549</v>
          </cell>
          <cell r="BU9">
            <v>403.717908058543</v>
          </cell>
          <cell r="BV9">
            <v>1080.0653423116582</v>
          </cell>
          <cell r="BW9">
            <v>827.42185116948906</v>
          </cell>
          <cell r="BX9">
            <v>179.35247454626656</v>
          </cell>
          <cell r="BY9">
            <v>99.44020248587141</v>
          </cell>
          <cell r="BZ9">
            <v>3381.5533038698363</v>
          </cell>
          <cell r="CA9">
            <v>667.22227781037247</v>
          </cell>
          <cell r="CB9">
            <v>2639.618983809823</v>
          </cell>
          <cell r="CC9">
            <v>196.73465269612501</v>
          </cell>
          <cell r="CD9">
            <v>157.88967691398463</v>
          </cell>
          <cell r="CE9">
            <v>180.14257355307834</v>
          </cell>
          <cell r="CF9">
            <v>951.8689263878457</v>
          </cell>
          <cell r="CG9">
            <v>1016.6336736325839</v>
          </cell>
          <cell r="CH9">
            <v>715.72919029449827</v>
          </cell>
          <cell r="CI9">
            <v>584.9009121553637</v>
          </cell>
          <cell r="CJ9">
            <v>2692.7839442419922</v>
          </cell>
          <cell r="CK9">
            <v>453.68299568955075</v>
          </cell>
          <cell r="CL9">
            <v>1506.7188059900016</v>
          </cell>
          <cell r="CM9">
            <v>2554.9807510244045</v>
          </cell>
          <cell r="CN9">
            <v>376.73676073779876</v>
          </cell>
          <cell r="CO9">
            <v>657.54055322406271</v>
          </cell>
          <cell r="CP9">
            <v>219.64752389366564</v>
          </cell>
          <cell r="CQ9">
            <v>239.83242062883741</v>
          </cell>
          <cell r="CR9">
            <v>451.92742430570831</v>
          </cell>
          <cell r="CS9">
            <v>926.43986391719841</v>
          </cell>
          <cell r="CT9">
            <v>2197.3859378585244</v>
          </cell>
          <cell r="CU9">
            <v>435.69556414238798</v>
          </cell>
          <cell r="CV9">
            <v>285.30749633028103</v>
          </cell>
          <cell r="CW9">
            <v>1607.6944559131503</v>
          </cell>
          <cell r="CX9">
            <v>1165.8174856720671</v>
          </cell>
          <cell r="CY9">
            <v>938.9542511958</v>
          </cell>
          <cell r="CZ9">
            <v>47.560088110260153</v>
          </cell>
          <cell r="DA9">
            <v>375.04209571431704</v>
          </cell>
          <cell r="DB9">
            <v>2323.8598834415111</v>
          </cell>
          <cell r="DC9">
            <v>101.99906914970924</v>
          </cell>
          <cell r="DD9">
            <v>437.48038252492483</v>
          </cell>
        </row>
        <row r="10">
          <cell r="BK10">
            <v>2012</v>
          </cell>
          <cell r="BL10" t="str">
            <v>JUN</v>
          </cell>
          <cell r="BM10">
            <v>1307.7833462188785</v>
          </cell>
          <cell r="BN10">
            <v>83.073490520071459</v>
          </cell>
          <cell r="BO10">
            <v>422.76158987461196</v>
          </cell>
          <cell r="BP10">
            <v>329.8563211320058</v>
          </cell>
          <cell r="BQ10">
            <v>169.89109523487443</v>
          </cell>
          <cell r="BR10">
            <v>2598.1376969404796</v>
          </cell>
          <cell r="BS10">
            <v>296.38720783060535</v>
          </cell>
          <cell r="BT10">
            <v>89.1946950847083</v>
          </cell>
          <cell r="BU10">
            <v>379.20443356292407</v>
          </cell>
          <cell r="BV10">
            <v>1044.4615685054634</v>
          </cell>
          <cell r="BW10">
            <v>777.18136383688386</v>
          </cell>
          <cell r="BX10">
            <v>173.44021656967095</v>
          </cell>
          <cell r="BY10">
            <v>94.936527508240772</v>
          </cell>
          <cell r="BZ10">
            <v>3810.5827588428119</v>
          </cell>
          <cell r="CA10">
            <v>629.880675236569</v>
          </cell>
          <cell r="CB10">
            <v>2585.1125349314275</v>
          </cell>
          <cell r="CC10">
            <v>190.24940055439677</v>
          </cell>
          <cell r="CD10">
            <v>148.30272401718315</v>
          </cell>
          <cell r="CE10">
            <v>174.20427038715849</v>
          </cell>
          <cell r="CF10">
            <v>987.57997381047153</v>
          </cell>
          <cell r="CG10">
            <v>959.73699636857486</v>
          </cell>
          <cell r="CH10">
            <v>658.21692455028403</v>
          </cell>
          <cell r="CI10">
            <v>641.85202149192025</v>
          </cell>
          <cell r="CJ10">
            <v>2685.5920836350106</v>
          </cell>
          <cell r="CK10">
            <v>426.13567534051361</v>
          </cell>
          <cell r="CL10">
            <v>1457.0506299487333</v>
          </cell>
          <cell r="CM10">
            <v>2527.6670995370146</v>
          </cell>
          <cell r="CN10">
            <v>353.86156300302565</v>
          </cell>
          <cell r="CO10">
            <v>617.61514179307937</v>
          </cell>
          <cell r="CP10">
            <v>212.40696126153532</v>
          </cell>
          <cell r="CQ10">
            <v>225.26996053243013</v>
          </cell>
          <cell r="CR10">
            <v>431.45950306590731</v>
          </cell>
          <cell r="CS10">
            <v>851.99598713788748</v>
          </cell>
          <cell r="CT10">
            <v>2097.8657054260034</v>
          </cell>
          <cell r="CU10">
            <v>409.24042830058141</v>
          </cell>
          <cell r="CV10">
            <v>269.34004516205113</v>
          </cell>
          <cell r="CW10">
            <v>1701.5133496777644</v>
          </cell>
          <cell r="CX10">
            <v>1279.3317540091002</v>
          </cell>
          <cell r="CY10">
            <v>870.10802796224311</v>
          </cell>
          <cell r="CZ10">
            <v>48.269473704387018</v>
          </cell>
          <cell r="DA10">
            <v>344.90566846434876</v>
          </cell>
          <cell r="DB10">
            <v>2316.1419045635575</v>
          </cell>
          <cell r="DC10">
            <v>111.93059775335944</v>
          </cell>
          <cell r="DD10">
            <v>480.07732942651825</v>
          </cell>
        </row>
        <row r="11">
          <cell r="BK11">
            <v>2012</v>
          </cell>
          <cell r="BL11" t="str">
            <v>JUL</v>
          </cell>
          <cell r="BM11">
            <v>1398.2930712933655</v>
          </cell>
          <cell r="BN11">
            <v>86.586974065772083</v>
          </cell>
          <cell r="BO11">
            <v>416.95342409069355</v>
          </cell>
          <cell r="BP11">
            <v>325.32454661915011</v>
          </cell>
          <cell r="BQ11">
            <v>173.56696966216151</v>
          </cell>
          <cell r="BR11">
            <v>2569.4989511201898</v>
          </cell>
          <cell r="BS11">
            <v>303.95701584008663</v>
          </cell>
          <cell r="BT11">
            <v>92.967066891671067</v>
          </cell>
          <cell r="BU11">
            <v>387.4091477542168</v>
          </cell>
          <cell r="BV11">
            <v>1067.4736343741663</v>
          </cell>
          <cell r="BW11">
            <v>793.99696618933535</v>
          </cell>
          <cell r="BX11">
            <v>177.26153255518341</v>
          </cell>
          <cell r="BY11">
            <v>97.361231636277751</v>
          </cell>
          <cell r="BZ11">
            <v>4518.9101807471443</v>
          </cell>
          <cell r="CA11">
            <v>621.22697661899701</v>
          </cell>
          <cell r="CB11">
            <v>2633.7158090460816</v>
          </cell>
          <cell r="CC11">
            <v>194.44106434467255</v>
          </cell>
          <cell r="CD11">
            <v>151.51149837912439</v>
          </cell>
          <cell r="CE11">
            <v>178.04242036379657</v>
          </cell>
          <cell r="CF11">
            <v>1026.2666599164193</v>
          </cell>
          <cell r="CG11">
            <v>946.55152323814707</v>
          </cell>
          <cell r="CH11">
            <v>613.77418585990551</v>
          </cell>
          <cell r="CI11">
            <v>668.99830488712291</v>
          </cell>
          <cell r="CJ11">
            <v>2681.0577421011808</v>
          </cell>
          <cell r="CK11">
            <v>435.35582445647134</v>
          </cell>
          <cell r="CL11">
            <v>1489.1530510252633</v>
          </cell>
          <cell r="CM11">
            <v>2434.420574458276</v>
          </cell>
          <cell r="CN11">
            <v>361.5179423349993</v>
          </cell>
          <cell r="CO11">
            <v>630.97826540167</v>
          </cell>
          <cell r="CP11">
            <v>217.08681079445367</v>
          </cell>
          <cell r="CQ11">
            <v>230.14404817082186</v>
          </cell>
          <cell r="CR11">
            <v>442.47909337137617</v>
          </cell>
          <cell r="CS11">
            <v>794.46930617706164</v>
          </cell>
          <cell r="CT11">
            <v>2151.4457527431132</v>
          </cell>
          <cell r="CU11">
            <v>418.09502084365971</v>
          </cell>
          <cell r="CV11">
            <v>265.63968147713535</v>
          </cell>
          <cell r="CW11">
            <v>1907.9368458600945</v>
          </cell>
          <cell r="CX11">
            <v>1333.4394006128898</v>
          </cell>
          <cell r="CY11">
            <v>860.51700333011979</v>
          </cell>
          <cell r="CZ11">
            <v>68.732112119515534</v>
          </cell>
          <cell r="DA11">
            <v>321.61767339059048</v>
          </cell>
          <cell r="DB11">
            <v>2376.4336642763678</v>
          </cell>
          <cell r="DC11">
            <v>131.7558377857703</v>
          </cell>
          <cell r="DD11">
            <v>500.38156591693553</v>
          </cell>
        </row>
        <row r="12">
          <cell r="BK12">
            <v>2012</v>
          </cell>
          <cell r="BL12" t="str">
            <v>AUG</v>
          </cell>
          <cell r="BM12">
            <v>1433.0507690434265</v>
          </cell>
          <cell r="BN12">
            <v>88.780300207987167</v>
          </cell>
          <cell r="BO12">
            <v>422.25958526735769</v>
          </cell>
          <cell r="BP12">
            <v>329.46463608561993</v>
          </cell>
          <cell r="BQ12">
            <v>180.86632969785336</v>
          </cell>
          <cell r="BR12">
            <v>2795.2167617771929</v>
          </cell>
          <cell r="BS12">
            <v>315.96083525694462</v>
          </cell>
          <cell r="BT12">
            <v>95.322006539101992</v>
          </cell>
          <cell r="BU12">
            <v>403.70164197752899</v>
          </cell>
          <cell r="BV12">
            <v>1126.4686661716355</v>
          </cell>
          <cell r="BW12">
            <v>827.38851375592571</v>
          </cell>
          <cell r="BX12">
            <v>187.05807404605798</v>
          </cell>
          <cell r="BY12">
            <v>101.20620504324006</v>
          </cell>
          <cell r="BZ12">
            <v>4378.1945291735628</v>
          </cell>
          <cell r="CA12">
            <v>629.1327288560027</v>
          </cell>
          <cell r="CB12">
            <v>2683.3825628874756</v>
          </cell>
          <cell r="CC12">
            <v>205.18705038532354</v>
          </cell>
          <cell r="CD12">
            <v>157.8833154268554</v>
          </cell>
          <cell r="CE12">
            <v>187.88211842511552</v>
          </cell>
          <cell r="CF12">
            <v>1131.4926325675099</v>
          </cell>
          <cell r="CG12">
            <v>958.59736494162257</v>
          </cell>
          <cell r="CH12">
            <v>621.93320519966903</v>
          </cell>
          <cell r="CI12">
            <v>685.94463529118468</v>
          </cell>
          <cell r="CJ12">
            <v>2749.631810107725</v>
          </cell>
          <cell r="CK12">
            <v>453.66471647969843</v>
          </cell>
          <cell r="CL12">
            <v>1571.4526308626985</v>
          </cell>
          <cell r="CM12">
            <v>2415.9854343926236</v>
          </cell>
          <cell r="CN12">
            <v>376.72158174635751</v>
          </cell>
          <cell r="CO12">
            <v>657.5140604485498</v>
          </cell>
          <cell r="CP12">
            <v>229.08433737799172</v>
          </cell>
          <cell r="CQ12">
            <v>239.82275761041328</v>
          </cell>
          <cell r="CR12">
            <v>459.95340340789596</v>
          </cell>
          <cell r="CS12">
            <v>805.03034081045155</v>
          </cell>
          <cell r="CT12">
            <v>2236.410287053061</v>
          </cell>
          <cell r="CU12">
            <v>435.67800965891746</v>
          </cell>
          <cell r="CV12">
            <v>269.02021964613914</v>
          </cell>
          <cell r="CW12">
            <v>2066.8772199404502</v>
          </cell>
          <cell r="CX12">
            <v>1367.216623203002</v>
          </cell>
          <cell r="CY12">
            <v>936.10917819367523</v>
          </cell>
          <cell r="CZ12">
            <v>65.670565046194497</v>
          </cell>
          <cell r="DA12">
            <v>325.89299952462653</v>
          </cell>
          <cell r="DB12">
            <v>2374.1472151952707</v>
          </cell>
          <cell r="DC12">
            <v>137.70730677147188</v>
          </cell>
          <cell r="DD12">
            <v>513.0566822545785</v>
          </cell>
        </row>
        <row r="13">
          <cell r="BK13">
            <v>2012</v>
          </cell>
          <cell r="BL13" t="str">
            <v>SEP</v>
          </cell>
          <cell r="BM13">
            <v>1430.477327208484</v>
          </cell>
          <cell r="BN13">
            <v>94.866913047711293</v>
          </cell>
          <cell r="BO13">
            <v>429.61639190182427</v>
          </cell>
          <cell r="BP13">
            <v>335.20472513307669</v>
          </cell>
          <cell r="BQ13">
            <v>161.85063027394531</v>
          </cell>
          <cell r="BR13">
            <v>3547.1651531255238</v>
          </cell>
          <cell r="BS13">
            <v>339.34335477126979</v>
          </cell>
          <cell r="BT13">
            <v>101.85710664070054</v>
          </cell>
          <cell r="BU13">
            <v>361.25776039046355</v>
          </cell>
          <cell r="BV13">
            <v>1137.205778812935</v>
          </cell>
          <cell r="BW13">
            <v>740.39956832500934</v>
          </cell>
          <cell r="BX13">
            <v>188.84104739614941</v>
          </cell>
          <cell r="BY13">
            <v>108.69591832517234</v>
          </cell>
          <cell r="BZ13">
            <v>4694.8839141118624</v>
          </cell>
          <cell r="CA13">
            <v>640.09377745050028</v>
          </cell>
          <cell r="CB13">
            <v>2798.9270964890884</v>
          </cell>
          <cell r="CC13">
            <v>214.26992784843031</v>
          </cell>
          <cell r="CD13">
            <v>141.28397559825058</v>
          </cell>
          <cell r="CE13">
            <v>189.67294628335713</v>
          </cell>
          <cell r="CF13">
            <v>1106.8464208178314</v>
          </cell>
          <cell r="CG13">
            <v>975.29850258357703</v>
          </cell>
          <cell r="CH13">
            <v>628.41339952213195</v>
          </cell>
          <cell r="CI13">
            <v>732.9717281791585</v>
          </cell>
          <cell r="CJ13">
            <v>2781.1442875092703</v>
          </cell>
          <cell r="CK13">
            <v>405.9678792506694</v>
          </cell>
          <cell r="CL13">
            <v>1586.4311779050965</v>
          </cell>
          <cell r="CM13">
            <v>2488.8480543092292</v>
          </cell>
          <cell r="CN13">
            <v>337.11429620595231</v>
          </cell>
          <cell r="CO13">
            <v>588.38516420030953</v>
          </cell>
          <cell r="CP13">
            <v>231.26789064374245</v>
          </cell>
          <cell r="CQ13">
            <v>214.60857052898822</v>
          </cell>
          <cell r="CR13">
            <v>493.99201905505157</v>
          </cell>
          <cell r="CS13">
            <v>813.41830434144742</v>
          </cell>
          <cell r="CT13">
            <v>2401.9146829903939</v>
          </cell>
          <cell r="CU13">
            <v>389.87223646099528</v>
          </cell>
          <cell r="CV13">
            <v>273.70721742132349</v>
          </cell>
          <cell r="CW13">
            <v>1999.0586027132765</v>
          </cell>
          <cell r="CX13">
            <v>1460.9504609347537</v>
          </cell>
          <cell r="CY13">
            <v>1187.9342961217749</v>
          </cell>
          <cell r="CZ13">
            <v>66.229582947678679</v>
          </cell>
          <cell r="DA13">
            <v>329.28862134959707</v>
          </cell>
          <cell r="DB13">
            <v>2383.356811756757</v>
          </cell>
          <cell r="DC13">
            <v>136.38549590527685</v>
          </cell>
          <cell r="DD13">
            <v>548.23089750730003</v>
          </cell>
        </row>
        <row r="14">
          <cell r="BK14">
            <v>2012</v>
          </cell>
          <cell r="BL14" t="str">
            <v>OCT</v>
          </cell>
          <cell r="BM14">
            <v>1290.2130314618546</v>
          </cell>
          <cell r="BN14">
            <v>93.958289772259803</v>
          </cell>
          <cell r="BO14">
            <v>496.87641840689241</v>
          </cell>
          <cell r="BP14">
            <v>387.68381839408755</v>
          </cell>
          <cell r="BQ14">
            <v>141.68408492279764</v>
          </cell>
          <cell r="BR14">
            <v>4281.5417881479343</v>
          </cell>
          <cell r="BS14">
            <v>384.87709264849531</v>
          </cell>
          <cell r="BT14">
            <v>100.88153217653156</v>
          </cell>
          <cell r="BU14">
            <v>316.24513982768087</v>
          </cell>
          <cell r="BV14">
            <v>1364.1410213839449</v>
          </cell>
          <cell r="BW14">
            <v>648.14597964683105</v>
          </cell>
          <cell r="BX14">
            <v>226.52524641854828</v>
          </cell>
          <cell r="BY14">
            <v>123.28094373897115</v>
          </cell>
          <cell r="BZ14">
            <v>4185.7376592409601</v>
          </cell>
          <cell r="CA14">
            <v>740.3057927473659</v>
          </cell>
          <cell r="CB14">
            <v>3386.4477348589821</v>
          </cell>
          <cell r="CC14">
            <v>329.06643028478868</v>
          </cell>
          <cell r="CD14">
            <v>123.68002993260787</v>
          </cell>
          <cell r="CE14">
            <v>227.52315499307934</v>
          </cell>
          <cell r="CF14">
            <v>769.01960088562782</v>
          </cell>
          <cell r="CG14">
            <v>1127.9896111414535</v>
          </cell>
          <cell r="CH14">
            <v>1252.8347822510748</v>
          </cell>
          <cell r="CI14">
            <v>725.95141781935433</v>
          </cell>
          <cell r="CJ14">
            <v>2835.523272091737</v>
          </cell>
          <cell r="CK14">
            <v>355.38438980635419</v>
          </cell>
          <cell r="CL14">
            <v>1903.0116516307116</v>
          </cell>
          <cell r="CM14">
            <v>2549.8850680188207</v>
          </cell>
          <cell r="CN14">
            <v>295.10994483919723</v>
          </cell>
          <cell r="CO14">
            <v>515.07252971934167</v>
          </cell>
          <cell r="CP14">
            <v>277.41858371963178</v>
          </cell>
          <cell r="CQ14">
            <v>187.8683998976322</v>
          </cell>
          <cell r="CR14">
            <v>560.27680935028354</v>
          </cell>
          <cell r="CS14">
            <v>1621.669342145791</v>
          </cell>
          <cell r="CT14">
            <v>2724.2081714026308</v>
          </cell>
          <cell r="CU14">
            <v>341.29425981403182</v>
          </cell>
          <cell r="CV14">
            <v>316.55836333987497</v>
          </cell>
          <cell r="CW14">
            <v>1303.6062056969758</v>
          </cell>
          <cell r="CX14">
            <v>1446.9576624928006</v>
          </cell>
          <cell r="CY14">
            <v>1433.874688901325</v>
          </cell>
          <cell r="CZ14">
            <v>71.915992411944728</v>
          </cell>
          <cell r="DA14">
            <v>656.4854258995631</v>
          </cell>
          <cell r="DB14">
            <v>2452.7459521623196</v>
          </cell>
          <cell r="DC14">
            <v>126.5964325352553</v>
          </cell>
          <cell r="DD14">
            <v>542.98001142074349</v>
          </cell>
        </row>
        <row r="15">
          <cell r="BK15">
            <v>2012</v>
          </cell>
          <cell r="BL15" t="str">
            <v>NOV</v>
          </cell>
          <cell r="BM15">
            <v>1175.3533836804031</v>
          </cell>
          <cell r="BN15">
            <v>84.603745114787685</v>
          </cell>
          <cell r="BO15">
            <v>383.94650552398326</v>
          </cell>
          <cell r="BP15">
            <v>299.57116459230156</v>
          </cell>
          <cell r="BQ15">
            <v>126.35837288746561</v>
          </cell>
          <cell r="BR15">
            <v>2533.6132059511251</v>
          </cell>
          <cell r="BS15">
            <v>303.38438564461489</v>
          </cell>
          <cell r="BT15">
            <v>113.65715350527979</v>
          </cell>
          <cell r="BU15">
            <v>282.03747318528235</v>
          </cell>
          <cell r="BV15">
            <v>995.59401152838041</v>
          </cell>
          <cell r="BW15">
            <v>578.03719751835081</v>
          </cell>
          <cell r="BX15">
            <v>165.32541376513706</v>
          </cell>
          <cell r="BY15">
            <v>97.177811026790692</v>
          </cell>
          <cell r="BZ15">
            <v>3089.0492700799259</v>
          </cell>
          <cell r="CA15">
            <v>572.04932980287015</v>
          </cell>
          <cell r="CB15">
            <v>2546.4474860776377</v>
          </cell>
          <cell r="CC15">
            <v>181.34814109039266</v>
          </cell>
          <cell r="CD15">
            <v>110.30178406751139</v>
          </cell>
          <cell r="CE15">
            <v>166.05371955264869</v>
          </cell>
          <cell r="CF15">
            <v>706.42485468353209</v>
          </cell>
          <cell r="CG15">
            <v>871.6204943951717</v>
          </cell>
          <cell r="CH15">
            <v>670.83584814922358</v>
          </cell>
          <cell r="CI15">
            <v>653.67525172899082</v>
          </cell>
          <cell r="CJ15">
            <v>2726.9622514372036</v>
          </cell>
          <cell r="CK15">
            <v>316.9431010547479</v>
          </cell>
          <cell r="CL15">
            <v>1388.8791367846536</v>
          </cell>
          <cell r="CM15">
            <v>2394.8497042612748</v>
          </cell>
          <cell r="CN15">
            <v>263.18843413577088</v>
          </cell>
          <cell r="CO15">
            <v>459.35806276216783</v>
          </cell>
          <cell r="CP15">
            <v>202.4690089282295</v>
          </cell>
          <cell r="CQ15">
            <v>167.54701377343503</v>
          </cell>
          <cell r="CR15">
            <v>441.64549889411387</v>
          </cell>
          <cell r="CS15">
            <v>868.32992184435489</v>
          </cell>
          <cell r="CT15">
            <v>2147.3926046407896</v>
          </cell>
          <cell r="CU15">
            <v>304.37707502174032</v>
          </cell>
          <cell r="CV15">
            <v>244.61108013221511</v>
          </cell>
          <cell r="CW15">
            <v>1247.9048579625144</v>
          </cell>
          <cell r="CX15">
            <v>1302.89767476773</v>
          </cell>
          <cell r="CY15">
            <v>848.49898173034865</v>
          </cell>
          <cell r="CZ15">
            <v>71.567219862473806</v>
          </cell>
          <cell r="DA15">
            <v>351.51798443019311</v>
          </cell>
          <cell r="DB15">
            <v>2260.2385047090374</v>
          </cell>
          <cell r="DC15">
            <v>114.0319502667199</v>
          </cell>
          <cell r="DD15">
            <v>488.92059018966779</v>
          </cell>
        </row>
        <row r="16">
          <cell r="BK16">
            <v>2012</v>
          </cell>
          <cell r="BL16" t="str">
            <v>DEC</v>
          </cell>
          <cell r="BM16">
            <v>1126.7919035858631</v>
          </cell>
          <cell r="BN16">
            <v>73.568685325586131</v>
          </cell>
          <cell r="BO16">
            <v>364.93375080264997</v>
          </cell>
          <cell r="BP16">
            <v>284.73661604964838</v>
          </cell>
          <cell r="BQ16">
            <v>113.79936903656397</v>
          </cell>
          <cell r="BR16">
            <v>2076.1610522747228</v>
          </cell>
          <cell r="BS16">
            <v>249.62633179123412</v>
          </cell>
          <cell r="BT16">
            <v>78.989535823260894</v>
          </cell>
          <cell r="BU16">
            <v>254.005221495977</v>
          </cell>
          <cell r="BV16">
            <v>918.96578253063228</v>
          </cell>
          <cell r="BW16">
            <v>520.58495890759639</v>
          </cell>
          <cell r="BX16">
            <v>152.60075540194114</v>
          </cell>
          <cell r="BY16">
            <v>79.958434401879671</v>
          </cell>
          <cell r="BZ16">
            <v>2774.0336295091406</v>
          </cell>
          <cell r="CA16">
            <v>543.7218585547547</v>
          </cell>
          <cell r="CB16">
            <v>2299.9371187547349</v>
          </cell>
          <cell r="CC16">
            <v>167.39025592547728</v>
          </cell>
          <cell r="CD16">
            <v>99.338675733575158</v>
          </cell>
          <cell r="CE16">
            <v>153.27300542573823</v>
          </cell>
          <cell r="CF16">
            <v>570.42859673456041</v>
          </cell>
          <cell r="CG16">
            <v>828.45847460440302</v>
          </cell>
          <cell r="CH16">
            <v>616.29569984663965</v>
          </cell>
          <cell r="CI16">
            <v>568.41489504189678</v>
          </cell>
          <cell r="CJ16">
            <v>2698.8877736708796</v>
          </cell>
          <cell r="CK16">
            <v>285.44151128508304</v>
          </cell>
          <cell r="CL16">
            <v>1281.9807953810648</v>
          </cell>
          <cell r="CM16">
            <v>2298.6856760859728</v>
          </cell>
          <cell r="CN16">
            <v>237.0296250098597</v>
          </cell>
          <cell r="CO16">
            <v>413.70157362463584</v>
          </cell>
          <cell r="CP16">
            <v>186.8855066155931</v>
          </cell>
          <cell r="CQ16">
            <v>150.89419098770909</v>
          </cell>
          <cell r="CR16">
            <v>363.38833195651011</v>
          </cell>
          <cell r="CS16">
            <v>797.73315388149024</v>
          </cell>
          <cell r="CT16">
            <v>1766.886379709829</v>
          </cell>
          <cell r="CU16">
            <v>274.12444696100488</v>
          </cell>
          <cell r="CV16">
            <v>232.49811543072053</v>
          </cell>
          <cell r="CW16">
            <v>1016.1658743735077</v>
          </cell>
          <cell r="CX16">
            <v>1132.9577540140262</v>
          </cell>
          <cell r="CY16">
            <v>695.29971450476171</v>
          </cell>
          <cell r="CZ16">
            <v>72.953041626205348</v>
          </cell>
          <cell r="DA16">
            <v>322.93894671963915</v>
          </cell>
          <cell r="DB16">
            <v>2128.4269546910646</v>
          </cell>
          <cell r="DC16">
            <v>102.48381826241958</v>
          </cell>
          <cell r="DD16">
            <v>425.14956046049252</v>
          </cell>
        </row>
        <row r="17">
          <cell r="BK17">
            <v>2011</v>
          </cell>
          <cell r="BL17" t="str">
            <v>JAN</v>
          </cell>
          <cell r="BM17">
            <v>984.86784681935569</v>
          </cell>
          <cell r="BN17">
            <v>61.200933115538234</v>
          </cell>
          <cell r="BO17">
            <v>344.13803463882959</v>
          </cell>
          <cell r="BP17">
            <v>268.51092622021588</v>
          </cell>
          <cell r="BQ17">
            <v>88.275308268943519</v>
          </cell>
          <cell r="BR17">
            <v>1736.6633050084483</v>
          </cell>
          <cell r="BS17">
            <v>230.75874536770701</v>
          </cell>
          <cell r="BT17">
            <v>65.710475555630524</v>
          </cell>
          <cell r="BU17">
            <v>197.03438972736564</v>
          </cell>
          <cell r="BV17">
            <v>776.92829111757908</v>
          </cell>
          <cell r="BW17">
            <v>403.82295716400671</v>
          </cell>
          <cell r="BX17">
            <v>129.0144272740969</v>
          </cell>
          <cell r="BY17">
            <v>73.914910625593649</v>
          </cell>
          <cell r="BZ17">
            <v>2690.3861586599392</v>
          </cell>
          <cell r="CA17">
            <v>512.73791854454646</v>
          </cell>
          <cell r="CB17">
            <v>2145.1530213486112</v>
          </cell>
          <cell r="CC17">
            <v>141.51802815528691</v>
          </cell>
          <cell r="CD17">
            <v>77.058003903276656</v>
          </cell>
          <cell r="CE17">
            <v>129.58277276869646</v>
          </cell>
          <cell r="CF17">
            <v>509.03020390334325</v>
          </cell>
          <cell r="CG17">
            <v>781.24884476476234</v>
          </cell>
          <cell r="CH17">
            <v>414.2922964429236</v>
          </cell>
          <cell r="CI17">
            <v>472.85773586110577</v>
          </cell>
          <cell r="CJ17">
            <v>2524.5500981282812</v>
          </cell>
          <cell r="CK17">
            <v>221.41983400055443</v>
          </cell>
          <cell r="CL17">
            <v>1083.8348582013336</v>
          </cell>
          <cell r="CM17">
            <v>2258.5282451394974</v>
          </cell>
          <cell r="CN17">
            <v>183.86624981984366</v>
          </cell>
          <cell r="CO17">
            <v>320.91244663516483</v>
          </cell>
          <cell r="CP17">
            <v>158.00004749867372</v>
          </cell>
          <cell r="CQ17">
            <v>117.0501325113063</v>
          </cell>
          <cell r="CR17">
            <v>335.92223609517765</v>
          </cell>
          <cell r="CS17">
            <v>536.25994851572034</v>
          </cell>
          <cell r="CT17">
            <v>1633.3392445558011</v>
          </cell>
          <cell r="CU17">
            <v>212.64107406220646</v>
          </cell>
          <cell r="CV17">
            <v>219.24923174570591</v>
          </cell>
          <cell r="CW17">
            <v>671</v>
          </cell>
          <cell r="CX17">
            <v>942.49436997928865</v>
          </cell>
          <cell r="CY17">
            <v>581.60300177112197</v>
          </cell>
          <cell r="CZ17">
            <v>22</v>
          </cell>
          <cell r="DA17">
            <v>217.08916333609196</v>
          </cell>
          <cell r="DB17">
            <v>2047.2740686933264</v>
          </cell>
          <cell r="DC17">
            <v>82.46020461883046</v>
          </cell>
          <cell r="DD17">
            <v>353.67697137295249</v>
          </cell>
        </row>
        <row r="18">
          <cell r="BK18">
            <v>2011</v>
          </cell>
          <cell r="BL18" t="str">
            <v>FEB</v>
          </cell>
          <cell r="BM18">
            <v>1027.2177423809062</v>
          </cell>
          <cell r="BN18">
            <v>63.952218111333934</v>
          </cell>
          <cell r="BO18">
            <v>340.87225996345518</v>
          </cell>
          <cell r="BP18">
            <v>265.96283186664755</v>
          </cell>
          <cell r="BQ18">
            <v>94.468051649677719</v>
          </cell>
          <cell r="BR18">
            <v>1787.7281252471894</v>
          </cell>
          <cell r="BS18">
            <v>236.31822913848433</v>
          </cell>
          <cell r="BT18">
            <v>68.664486814274326</v>
          </cell>
          <cell r="BU18">
            <v>210.85686666557899</v>
          </cell>
          <cell r="BV18">
            <v>805.7017704650101</v>
          </cell>
          <cell r="BW18">
            <v>432.15219207697868</v>
          </cell>
          <cell r="BX18">
            <v>133.7924666390324</v>
          </cell>
          <cell r="BY18">
            <v>75.695682770920769</v>
          </cell>
          <cell r="BZ18">
            <v>2826.0343645008584</v>
          </cell>
          <cell r="CA18">
            <v>507.87217764716405</v>
          </cell>
          <cell r="CB18">
            <v>2144.6769505696129</v>
          </cell>
          <cell r="CC18">
            <v>146.75913741462145</v>
          </cell>
          <cell r="CD18">
            <v>82.463824091983852</v>
          </cell>
          <cell r="CE18">
            <v>134.38186076519554</v>
          </cell>
          <cell r="CF18">
            <v>547.1798712905528</v>
          </cell>
          <cell r="CG18">
            <v>773.83500951381166</v>
          </cell>
          <cell r="CH18">
            <v>423.77171463369348</v>
          </cell>
          <cell r="CI18">
            <v>494.11503256546411</v>
          </cell>
          <cell r="CJ18">
            <v>2540.0753771230643</v>
          </cell>
          <cell r="CK18">
            <v>236.95301353013082</v>
          </cell>
          <cell r="CL18">
            <v>1123.9745985931047</v>
          </cell>
          <cell r="CM18">
            <v>2251.0594552964199</v>
          </cell>
          <cell r="CN18">
            <v>196.76494735872097</v>
          </cell>
          <cell r="CO18">
            <v>343.42529273750245</v>
          </cell>
          <cell r="CP18">
            <v>163.85156707335244</v>
          </cell>
          <cell r="CQ18">
            <v>125.2615049498489</v>
          </cell>
          <cell r="CR18">
            <v>344.0153387719082</v>
          </cell>
          <cell r="CS18">
            <v>548.53010742185279</v>
          </cell>
          <cell r="CT18">
            <v>1672.6899656208343</v>
          </cell>
          <cell r="CU18">
            <v>227.55840065889217</v>
          </cell>
          <cell r="CV18">
            <v>217.16861723478192</v>
          </cell>
          <cell r="CW18">
            <v>753</v>
          </cell>
          <cell r="CX18">
            <v>984.86415891454249</v>
          </cell>
          <cell r="CY18">
            <v>598.70444719816749</v>
          </cell>
          <cell r="CZ18">
            <v>22</v>
          </cell>
          <cell r="DA18">
            <v>222.05637846805539</v>
          </cell>
          <cell r="DB18">
            <v>2030.169395549691</v>
          </cell>
          <cell r="DC18">
            <v>86.167199139481511</v>
          </cell>
          <cell r="DD18">
            <v>369.57650255918242</v>
          </cell>
        </row>
        <row r="19">
          <cell r="BK19">
            <v>2011</v>
          </cell>
          <cell r="BL19" t="str">
            <v>MAR</v>
          </cell>
          <cell r="BM19">
            <v>1154.7660782223636</v>
          </cell>
          <cell r="BN19">
            <v>69.766785478051915</v>
          </cell>
          <cell r="BO19">
            <v>375.04373190828647</v>
          </cell>
          <cell r="BP19">
            <v>292.62484727521553</v>
          </cell>
          <cell r="BQ19">
            <v>109.18308267441219</v>
          </cell>
          <cell r="BR19">
            <v>2062.6462736939607</v>
          </cell>
          <cell r="BS19">
            <v>254.15747634552488</v>
          </cell>
          <cell r="BT19">
            <v>74.907495986960996</v>
          </cell>
          <cell r="BU19">
            <v>243.70146630089792</v>
          </cell>
          <cell r="BV19">
            <v>842.14791001043704</v>
          </cell>
          <cell r="BW19">
            <v>499.46736162659266</v>
          </cell>
          <cell r="BX19">
            <v>139.84460539310112</v>
          </cell>
          <cell r="BY19">
            <v>81.409816641925943</v>
          </cell>
          <cell r="BZ19">
            <v>3187.986599677497</v>
          </cell>
          <cell r="CA19">
            <v>558.78491508109619</v>
          </cell>
          <cell r="CB19">
            <v>2203.2847835021616</v>
          </cell>
          <cell r="CC19">
            <v>153.39782706115497</v>
          </cell>
          <cell r="CD19">
            <v>95.308989295895699</v>
          </cell>
          <cell r="CE19">
            <v>140.4606609234672</v>
          </cell>
          <cell r="CF19">
            <v>621.58597432593251</v>
          </cell>
          <cell r="CG19">
            <v>851.40976235631172</v>
          </cell>
          <cell r="CH19">
            <v>462.82256943035424</v>
          </cell>
          <cell r="CI19">
            <v>539.04021621989568</v>
          </cell>
          <cell r="CJ19">
            <v>2594.0584298055169</v>
          </cell>
          <cell r="CK19">
            <v>273.86253886289018</v>
          </cell>
          <cell r="CL19">
            <v>1174.8178964081224</v>
          </cell>
          <cell r="CM19">
            <v>2319.3320490057104</v>
          </cell>
          <cell r="CN19">
            <v>227.41448711742203</v>
          </cell>
          <cell r="CO19">
            <v>396.91971491581887</v>
          </cell>
          <cell r="CP19">
            <v>171.26343744177137</v>
          </cell>
          <cell r="CQ19">
            <v>144.7731482975631</v>
          </cell>
          <cell r="CR19">
            <v>369.98445124257404</v>
          </cell>
          <cell r="CS19">
            <v>599.07753387065054</v>
          </cell>
          <cell r="CT19">
            <v>1798.9583872581684</v>
          </cell>
          <cell r="CU19">
            <v>263.00455274057293</v>
          </cell>
          <cell r="CV19">
            <v>238.93915178027927</v>
          </cell>
          <cell r="CW19">
            <v>906</v>
          </cell>
          <cell r="CX19">
            <v>1074.4084963619994</v>
          </cell>
          <cell r="CY19">
            <v>690.77365826336199</v>
          </cell>
          <cell r="CZ19">
            <v>19</v>
          </cell>
          <cell r="DA19">
            <v>242.5190263815056</v>
          </cell>
          <cell r="DB19">
            <v>2102.0328267882596</v>
          </cell>
          <cell r="DC19">
            <v>94.001563591480462</v>
          </cell>
          <cell r="DD19">
            <v>403.17858134158422</v>
          </cell>
        </row>
        <row r="20">
          <cell r="BK20">
            <v>2011</v>
          </cell>
          <cell r="BL20" t="str">
            <v>APR</v>
          </cell>
          <cell r="BM20">
            <v>1264.4608752559145</v>
          </cell>
          <cell r="BN20">
            <v>72.886351943647554</v>
          </cell>
          <cell r="BO20">
            <v>402.27698979126239</v>
          </cell>
          <cell r="BP20">
            <v>313.87337711536003</v>
          </cell>
          <cell r="BQ20">
            <v>164.50626686843816</v>
          </cell>
          <cell r="BR20">
            <v>2705.5085663495997</v>
          </cell>
          <cell r="BS20">
            <v>299.87324994087538</v>
          </cell>
          <cell r="BT20">
            <v>78.25692524475842</v>
          </cell>
          <cell r="BU20">
            <v>367.18525864557466</v>
          </cell>
          <cell r="BV20">
            <v>1009.1163036313521</v>
          </cell>
          <cell r="BW20">
            <v>752.5480053429103</v>
          </cell>
          <cell r="BX20">
            <v>167.57088582612798</v>
          </cell>
          <cell r="BY20">
            <v>96.053150371686655</v>
          </cell>
          <cell r="BZ20">
            <v>3272.3759527365937</v>
          </cell>
          <cell r="CA20">
            <v>599.36027309625581</v>
          </cell>
          <cell r="CB20">
            <v>2447.6548564996715</v>
          </cell>
          <cell r="CC20">
            <v>183.81123599429898</v>
          </cell>
          <cell r="CD20">
            <v>143.60215560891285</v>
          </cell>
          <cell r="CE20">
            <v>168.30908356104484</v>
          </cell>
          <cell r="CF20">
            <v>826.1456714985153</v>
          </cell>
          <cell r="CG20">
            <v>913.2336502116159</v>
          </cell>
          <cell r="CH20">
            <v>661.85264769104231</v>
          </cell>
          <cell r="CI20">
            <v>563.14297185933992</v>
          </cell>
          <cell r="CJ20">
            <v>2700.214656472212</v>
          </cell>
          <cell r="CK20">
            <v>412.62897877497744</v>
          </cell>
          <cell r="CL20">
            <v>1407.7430804864582</v>
          </cell>
          <cell r="CM20">
            <v>2452.7701597255909</v>
          </cell>
          <cell r="CN20">
            <v>342.64564977569711</v>
          </cell>
          <cell r="CO20">
            <v>598.03935690294088</v>
          </cell>
          <cell r="CP20">
            <v>205.218970306888</v>
          </cell>
          <cell r="CQ20">
            <v>218.12985662113346</v>
          </cell>
          <cell r="CR20">
            <v>436.53423624205561</v>
          </cell>
          <cell r="CS20">
            <v>856.70206717128508</v>
          </cell>
          <cell r="CT20">
            <v>2122.5403472377589</v>
          </cell>
          <cell r="CU20">
            <v>396.2692395283924</v>
          </cell>
          <cell r="CV20">
            <v>256.28937252830423</v>
          </cell>
          <cell r="CW20">
            <v>972.57889898634733</v>
          </cell>
          <cell r="CX20">
            <v>1122.4498199321722</v>
          </cell>
          <cell r="CY20">
            <v>906.0661896686745</v>
          </cell>
          <cell r="CZ20">
            <v>32</v>
          </cell>
          <cell r="DA20">
            <v>346.81078739010616</v>
          </cell>
          <cell r="DB20">
            <v>2301.9210023656306</v>
          </cell>
          <cell r="DC20">
            <v>98.204768934598803</v>
          </cell>
          <cell r="DD20">
            <v>421.20639175855274</v>
          </cell>
        </row>
        <row r="21">
          <cell r="BK21">
            <v>2011</v>
          </cell>
          <cell r="BL21" t="str">
            <v>MAY</v>
          </cell>
          <cell r="BM21">
            <v>1322.2914543543136</v>
          </cell>
          <cell r="BN21">
            <v>75.749425813871198</v>
          </cell>
          <cell r="BO21">
            <v>447.56752649454376</v>
          </cell>
          <cell r="BP21">
            <v>349.21095313183162</v>
          </cell>
          <cell r="BQ21">
            <v>180.70333181198609</v>
          </cell>
          <cell r="BR21">
            <v>2798.1773061729418</v>
          </cell>
          <cell r="BS21">
            <v>310.09418486198882</v>
          </cell>
          <cell r="BT21">
            <v>81.330962452788015</v>
          </cell>
          <cell r="BU21">
            <v>403.33782349194684</v>
          </cell>
          <cell r="BV21">
            <v>1082.0457289471315</v>
          </cell>
          <cell r="BW21">
            <v>826.64286596864338</v>
          </cell>
          <cell r="BX21">
            <v>179.68133172713885</v>
          </cell>
          <cell r="BY21">
            <v>99.32704358860579</v>
          </cell>
          <cell r="BZ21">
            <v>3378.5785959630571</v>
          </cell>
          <cell r="CA21">
            <v>666.83952032150773</v>
          </cell>
          <cell r="CB21">
            <v>2637.9062633526569</v>
          </cell>
          <cell r="CC21">
            <v>197.09538149805101</v>
          </cell>
          <cell r="CD21">
            <v>157.74102997952374</v>
          </cell>
          <cell r="CE21">
            <v>180.47287944399852</v>
          </cell>
          <cell r="CF21">
            <v>954.08565484703126</v>
          </cell>
          <cell r="CG21">
            <v>1016.0504734533394</v>
          </cell>
          <cell r="CH21">
            <v>715.32932648897668</v>
          </cell>
          <cell r="CI21">
            <v>585.26398470927825</v>
          </cell>
          <cell r="CJ21">
            <v>2693.6255807025614</v>
          </cell>
          <cell r="CK21">
            <v>453.25587095382139</v>
          </cell>
          <cell r="CL21">
            <v>1509.4814960513384</v>
          </cell>
          <cell r="CM21">
            <v>2554.531851856967</v>
          </cell>
          <cell r="CN21">
            <v>376.38207786253452</v>
          </cell>
          <cell r="CO21">
            <v>656.92150459826985</v>
          </cell>
          <cell r="CP21">
            <v>220.05026528698062</v>
          </cell>
          <cell r="CQ21">
            <v>239.6066278169981</v>
          </cell>
          <cell r="CR21">
            <v>451.41314931732228</v>
          </cell>
          <cell r="CS21">
            <v>925.92228020733148</v>
          </cell>
          <cell r="CT21">
            <v>2194.8854022262644</v>
          </cell>
          <cell r="CU21">
            <v>435.28537386754653</v>
          </cell>
          <cell r="CV21">
            <v>285.14382736345931</v>
          </cell>
          <cell r="CW21">
            <v>1123.1960751506056</v>
          </cell>
          <cell r="CX21">
            <v>1166.5411575336161</v>
          </cell>
          <cell r="CY21">
            <v>937.10065506917465</v>
          </cell>
          <cell r="CZ21">
            <v>30</v>
          </cell>
          <cell r="DA21">
            <v>374.83256708022378</v>
          </cell>
          <cell r="DB21">
            <v>2321.7281565030939</v>
          </cell>
          <cell r="DC21">
            <v>102.06238425447907</v>
          </cell>
          <cell r="DD21">
            <v>437.75194496647669</v>
          </cell>
        </row>
        <row r="22">
          <cell r="BK22">
            <v>2011</v>
          </cell>
          <cell r="BL22" t="str">
            <v>JUN</v>
          </cell>
          <cell r="BM22">
            <v>1308.9027722801504</v>
          </cell>
          <cell r="BN22">
            <v>83.125057723573619</v>
          </cell>
          <cell r="BO22">
            <v>422.51906924856229</v>
          </cell>
          <cell r="BP22">
            <v>329.667096369342</v>
          </cell>
          <cell r="BQ22">
            <v>169.73114943605805</v>
          </cell>
          <cell r="BR22">
            <v>2593.0086952182392</v>
          </cell>
          <cell r="BS22">
            <v>296.04993126877901</v>
          </cell>
          <cell r="BT22">
            <v>89.250061976889569</v>
          </cell>
          <cell r="BU22">
            <v>378.84742747053838</v>
          </cell>
          <cell r="BV22">
            <v>1046.3766727593472</v>
          </cell>
          <cell r="BW22">
            <v>776.44967808318245</v>
          </cell>
          <cell r="BX22">
            <v>173.75823315023541</v>
          </cell>
          <cell r="BY22">
            <v>94.828493609530781</v>
          </cell>
          <cell r="BZ22">
            <v>3807.2306393747576</v>
          </cell>
          <cell r="CA22">
            <v>629.51933906187003</v>
          </cell>
          <cell r="CB22">
            <v>2583.4351810595963</v>
          </cell>
          <cell r="CC22">
            <v>190.59823812514813</v>
          </cell>
          <cell r="CD22">
            <v>148.16310282263626</v>
          </cell>
          <cell r="CE22">
            <v>174.52368792182239</v>
          </cell>
          <cell r="CF22">
            <v>989.87986676104288</v>
          </cell>
          <cell r="CG22">
            <v>959.18643543121198</v>
          </cell>
          <cell r="CH22">
            <v>657.84919171518607</v>
          </cell>
          <cell r="CI22">
            <v>642.25044599055809</v>
          </cell>
          <cell r="CJ22">
            <v>2686.4314722612821</v>
          </cell>
          <cell r="CK22">
            <v>425.73448532580295</v>
          </cell>
          <cell r="CL22">
            <v>1459.722249416295</v>
          </cell>
          <cell r="CM22">
            <v>2527.2229992610783</v>
          </cell>
          <cell r="CN22">
            <v>353.52841622869545</v>
          </cell>
          <cell r="CO22">
            <v>617.03368137528275</v>
          </cell>
          <cell r="CP22">
            <v>212.79642650116935</v>
          </cell>
          <cell r="CQ22">
            <v>225.0578777052703</v>
          </cell>
          <cell r="CR22">
            <v>430.96851973762369</v>
          </cell>
          <cell r="CS22">
            <v>851.51999375613684</v>
          </cell>
          <cell r="CT22">
            <v>2095.4784197618264</v>
          </cell>
          <cell r="CU22">
            <v>408.8551444979077</v>
          </cell>
          <cell r="CV22">
            <v>269.18553605351951</v>
          </cell>
          <cell r="CW22">
            <v>1178</v>
          </cell>
          <cell r="CX22">
            <v>1280.1258889430337</v>
          </cell>
          <cell r="CY22">
            <v>868.39034164438215</v>
          </cell>
          <cell r="CZ22">
            <v>29</v>
          </cell>
          <cell r="DA22">
            <v>344.71297645875751</v>
          </cell>
          <cell r="DB22">
            <v>2314.0172574941125</v>
          </cell>
          <cell r="DC22">
            <v>112.00007777492024</v>
          </cell>
          <cell r="DD22">
            <v>480.37533358149386</v>
          </cell>
        </row>
        <row r="23">
          <cell r="BK23">
            <v>2011</v>
          </cell>
          <cell r="BL23" t="str">
            <v>JUL</v>
          </cell>
          <cell r="BM23">
            <v>1399.4899711543612</v>
          </cell>
          <cell r="BN23">
            <v>86.640722236028722</v>
          </cell>
          <cell r="BO23">
            <v>416.71423536620694</v>
          </cell>
          <cell r="BP23">
            <v>325.13792154581074</v>
          </cell>
          <cell r="BQ23">
            <v>173.40356317183091</v>
          </cell>
          <cell r="BR23">
            <v>2564.4264853455275</v>
          </cell>
          <cell r="BS23">
            <v>303.61112514528941</v>
          </cell>
          <cell r="BT23">
            <v>93.024775453420304</v>
          </cell>
          <cell r="BU23">
            <v>387.0444172454126</v>
          </cell>
          <cell r="BV23">
            <v>1069.4309331008433</v>
          </cell>
          <cell r="BW23">
            <v>793.24944920594453</v>
          </cell>
          <cell r="BX23">
            <v>177.5865558258167</v>
          </cell>
          <cell r="BY23">
            <v>97.250438523100513</v>
          </cell>
          <cell r="BZ23">
            <v>4514.9349549746248</v>
          </cell>
          <cell r="CA23">
            <v>620.87060470892527</v>
          </cell>
          <cell r="CB23">
            <v>2632.0069188720895</v>
          </cell>
          <cell r="CC23">
            <v>194.79758766796633</v>
          </cell>
          <cell r="CD23">
            <v>151.36885624944352</v>
          </cell>
          <cell r="CE23">
            <v>178.36887545500531</v>
          </cell>
          <cell r="CF23">
            <v>1028.6566470760831</v>
          </cell>
          <cell r="CG23">
            <v>946.00852625473601</v>
          </cell>
          <cell r="CH23">
            <v>613.43128230781224</v>
          </cell>
          <cell r="CI23">
            <v>669.41358022363215</v>
          </cell>
          <cell r="CJ23">
            <v>2681.8957135074902</v>
          </cell>
          <cell r="CK23">
            <v>434.94595403321114</v>
          </cell>
          <cell r="CL23">
            <v>1491.8835328626978</v>
          </cell>
          <cell r="CM23">
            <v>2433.9928571971463</v>
          </cell>
          <cell r="CN23">
            <v>361.17758738000134</v>
          </cell>
          <cell r="CO23">
            <v>630.38422412742943</v>
          </cell>
          <cell r="CP23">
            <v>217.48485691443628</v>
          </cell>
          <cell r="CQ23">
            <v>229.92737658143324</v>
          </cell>
          <cell r="CR23">
            <v>441.97557019848125</v>
          </cell>
          <cell r="CS23">
            <v>794.02545181923222</v>
          </cell>
          <cell r="CT23">
            <v>2148.9974951690015</v>
          </cell>
          <cell r="CU23">
            <v>417.70140078960367</v>
          </cell>
          <cell r="CV23">
            <v>265.48729511234149</v>
          </cell>
          <cell r="CW23">
            <v>1411</v>
          </cell>
          <cell r="CX23">
            <v>1334.2671224348421</v>
          </cell>
          <cell r="CY23">
            <v>858.81825072078163</v>
          </cell>
          <cell r="CZ23">
            <v>77</v>
          </cell>
          <cell r="DA23">
            <v>321.43799192929362</v>
          </cell>
          <cell r="DB23">
            <v>2374.2537102715692</v>
          </cell>
          <cell r="DC23">
            <v>116.73697311801764</v>
          </cell>
          <cell r="DD23">
            <v>500.69217376399757</v>
          </cell>
        </row>
        <row r="24">
          <cell r="BK24">
            <v>2011</v>
          </cell>
          <cell r="BL24" t="str">
            <v>AUG</v>
          </cell>
          <cell r="BM24">
            <v>1434.2774205240644</v>
          </cell>
          <cell r="BN24">
            <v>88.8354098678696</v>
          </cell>
          <cell r="BO24">
            <v>422.01735262033577</v>
          </cell>
          <cell r="BP24">
            <v>329.27563601627014</v>
          </cell>
          <cell r="BQ24">
            <v>180.69605114651131</v>
          </cell>
          <cell r="BR24">
            <v>2789.6987049005029</v>
          </cell>
          <cell r="BS24">
            <v>315.60128470492435</v>
          </cell>
          <cell r="BT24">
            <v>95.381176910765248</v>
          </cell>
          <cell r="BU24">
            <v>403.32157272480976</v>
          </cell>
          <cell r="BV24">
            <v>1128.5341370319366</v>
          </cell>
          <cell r="BW24">
            <v>826.60955994094661</v>
          </cell>
          <cell r="BX24">
            <v>187.40106006309406</v>
          </cell>
          <cell r="BY24">
            <v>101.09103650704608</v>
          </cell>
          <cell r="BZ24">
            <v>4374.3430891065245</v>
          </cell>
          <cell r="CA24">
            <v>628.77182174683082</v>
          </cell>
          <cell r="CB24">
            <v>2681.6414463710203</v>
          </cell>
          <cell r="CC24">
            <v>205.56327733793137</v>
          </cell>
          <cell r="CD24">
            <v>157.734674481485</v>
          </cell>
          <cell r="CE24">
            <v>188.2266153937685</v>
          </cell>
          <cell r="CF24">
            <v>1134.1276717524629</v>
          </cell>
          <cell r="CG24">
            <v>958.04745776310097</v>
          </cell>
          <cell r="CH24">
            <v>621.58574336412619</v>
          </cell>
          <cell r="CI24">
            <v>686.37042992648696</v>
          </cell>
          <cell r="CJ24">
            <v>2750.4912145131452</v>
          </cell>
          <cell r="CK24">
            <v>453.23760895312773</v>
          </cell>
          <cell r="CL24">
            <v>1574.3340155961248</v>
          </cell>
          <cell r="CM24">
            <v>2415.5609561065917</v>
          </cell>
          <cell r="CN24">
            <v>376.36691316151797</v>
          </cell>
          <cell r="CO24">
            <v>656.89503676466541</v>
          </cell>
          <cell r="CP24">
            <v>229.50438192748962</v>
          </cell>
          <cell r="CQ24">
            <v>239.59697389592657</v>
          </cell>
          <cell r="CR24">
            <v>459.42999518242897</v>
          </cell>
          <cell r="CS24">
            <v>804.58058621052498</v>
          </cell>
          <cell r="CT24">
            <v>2233.8653433020427</v>
          </cell>
          <cell r="CU24">
            <v>435.26783591093323</v>
          </cell>
          <cell r="CV24">
            <v>268.8658940081171</v>
          </cell>
          <cell r="CW24">
            <v>1486</v>
          </cell>
          <cell r="CX24">
            <v>1368.0653119651918</v>
          </cell>
          <cell r="CY24">
            <v>934.2611985454779</v>
          </cell>
          <cell r="CZ24">
            <v>76</v>
          </cell>
          <cell r="DA24">
            <v>325.71092952280213</v>
          </cell>
          <cell r="DB24">
            <v>2371.969358599672</v>
          </cell>
          <cell r="DC24">
            <v>119.69402592723483</v>
          </cell>
          <cell r="DD24">
            <v>513.3751580785306</v>
          </cell>
        </row>
        <row r="25">
          <cell r="BK25">
            <v>2011</v>
          </cell>
          <cell r="BL25" t="str">
            <v>SEP</v>
          </cell>
          <cell r="BM25">
            <v>1431.7017758947022</v>
          </cell>
          <cell r="BN25">
            <v>94.925800923736816</v>
          </cell>
          <cell r="BO25">
            <v>429.36993896281405</v>
          </cell>
          <cell r="BP25">
            <v>335.01243221493769</v>
          </cell>
          <cell r="BQ25">
            <v>161.69825425734297</v>
          </cell>
          <cell r="BR25">
            <v>3540.1626696925346</v>
          </cell>
          <cell r="BS25">
            <v>338.95719586510916</v>
          </cell>
          <cell r="BT25">
            <v>101.92033362338057</v>
          </cell>
          <cell r="BU25">
            <v>360.91765038655558</v>
          </cell>
          <cell r="BV25">
            <v>1139.2909370324589</v>
          </cell>
          <cell r="BW25">
            <v>739.70251118828708</v>
          </cell>
          <cell r="BX25">
            <v>189.18730263816252</v>
          </cell>
          <cell r="BY25">
            <v>108.57222680054277</v>
          </cell>
          <cell r="BZ25">
            <v>4690.7538865636534</v>
          </cell>
          <cell r="CA25">
            <v>639.72658244661204</v>
          </cell>
          <cell r="CB25">
            <v>2797.1110087409411</v>
          </cell>
          <cell r="CC25">
            <v>207.52263593349107</v>
          </cell>
          <cell r="CD25">
            <v>141.15096227989054</v>
          </cell>
          <cell r="CE25">
            <v>190.02072687885931</v>
          </cell>
          <cell r="CF25">
            <v>1109.424063487905</v>
          </cell>
          <cell r="CG25">
            <v>974.73901466154973</v>
          </cell>
          <cell r="CH25">
            <v>628.06231732961965</v>
          </cell>
          <cell r="CI25">
            <v>733.42671450550313</v>
          </cell>
          <cell r="CJ25">
            <v>2782.0135412195341</v>
          </cell>
          <cell r="CK25">
            <v>405.58567642449555</v>
          </cell>
          <cell r="CL25">
            <v>1589.3400270087045</v>
          </cell>
          <cell r="CM25">
            <v>2488.4107743731633</v>
          </cell>
          <cell r="CN25">
            <v>336.7969163260679</v>
          </cell>
          <cell r="CO25">
            <v>587.83122265929103</v>
          </cell>
          <cell r="CP25">
            <v>231.69193891369682</v>
          </cell>
          <cell r="CQ25">
            <v>214.40652498211219</v>
          </cell>
          <cell r="CR25">
            <v>493.42987627238546</v>
          </cell>
          <cell r="CS25">
            <v>812.96386355145967</v>
          </cell>
          <cell r="CT25">
            <v>2399.1814019827257</v>
          </cell>
          <cell r="CU25">
            <v>389.50518705083715</v>
          </cell>
          <cell r="CV25">
            <v>273.55020304888956</v>
          </cell>
          <cell r="CW25">
            <v>1425</v>
          </cell>
          <cell r="CX25">
            <v>1461.8573342255468</v>
          </cell>
          <cell r="CY25">
            <v>1185.5891867544415</v>
          </cell>
          <cell r="CZ25">
            <v>78</v>
          </cell>
          <cell r="DA25">
            <v>329.10465428072069</v>
          </cell>
          <cell r="DB25">
            <v>2381.1705069990198</v>
          </cell>
          <cell r="DC25">
            <v>127.9000265077717</v>
          </cell>
          <cell r="DD25">
            <v>548.57120744348958</v>
          </cell>
        </row>
        <row r="26">
          <cell r="BK26">
            <v>2011</v>
          </cell>
          <cell r="BL26" t="str">
            <v>OCT</v>
          </cell>
          <cell r="BM26">
            <v>1291.3174178238517</v>
          </cell>
          <cell r="BN26">
            <v>94.016613627668647</v>
          </cell>
          <cell r="BO26">
            <v>496.59138120638158</v>
          </cell>
          <cell r="BP26">
            <v>387.46142041707606</v>
          </cell>
          <cell r="BQ26">
            <v>141.55069491721073</v>
          </cell>
          <cell r="BR26">
            <v>4273.0895666851866</v>
          </cell>
          <cell r="BS26">
            <v>384.43911820457669</v>
          </cell>
          <cell r="BT26">
            <v>100.94415357918108</v>
          </cell>
          <cell r="BU26">
            <v>315.94740743952008</v>
          </cell>
          <cell r="BV26">
            <v>1366.6422836148647</v>
          </cell>
          <cell r="BW26">
            <v>647.53577564337274</v>
          </cell>
          <cell r="BX26">
            <v>226.94059866903751</v>
          </cell>
          <cell r="BY26">
            <v>123.14065504990347</v>
          </cell>
          <cell r="BZ26">
            <v>4182.0555209477689</v>
          </cell>
          <cell r="CA26">
            <v>739.88111030547577</v>
          </cell>
          <cell r="CB26">
            <v>3384.250433525649</v>
          </cell>
          <cell r="CC26">
            <v>248.93484171185173</v>
          </cell>
          <cell r="CD26">
            <v>123.56359003822814</v>
          </cell>
          <cell r="CE26">
            <v>227.94033698916544</v>
          </cell>
          <cell r="CF26">
            <v>770.8105067421975</v>
          </cell>
          <cell r="CG26">
            <v>1127.3425307225518</v>
          </cell>
          <cell r="CH26">
            <v>1252.1348481272275</v>
          </cell>
          <cell r="CI26">
            <v>726.40204634430279</v>
          </cell>
          <cell r="CJ26">
            <v>2836.409522091737</v>
          </cell>
          <cell r="CK26">
            <v>355.04980935035172</v>
          </cell>
          <cell r="CL26">
            <v>1906.5009764839406</v>
          </cell>
          <cell r="CM26">
            <v>2549.4370641410474</v>
          </cell>
          <cell r="CN26">
            <v>294.83211040767094</v>
          </cell>
          <cell r="CO26">
            <v>514.58760914654511</v>
          </cell>
          <cell r="CP26">
            <v>277.92725299556133</v>
          </cell>
          <cell r="CQ26">
            <v>187.6915291719921</v>
          </cell>
          <cell r="CR26">
            <v>559.63923717801663</v>
          </cell>
          <cell r="CS26">
            <v>1620.7633474158833</v>
          </cell>
          <cell r="CT26">
            <v>2721.1081335417693</v>
          </cell>
          <cell r="CU26">
            <v>340.97294466245233</v>
          </cell>
          <cell r="CV26">
            <v>316.37676705890436</v>
          </cell>
          <cell r="CW26">
            <v>1109</v>
          </cell>
          <cell r="CX26">
            <v>1447.8558498660971</v>
          </cell>
          <cell r="CY26">
            <v>1431.0440668917556</v>
          </cell>
          <cell r="CZ26">
            <v>40</v>
          </cell>
          <cell r="DA26">
            <v>656.11866041866722</v>
          </cell>
          <cell r="DB26">
            <v>2450.4959952451345</v>
          </cell>
          <cell r="DC26">
            <v>126.67501625622722</v>
          </cell>
          <cell r="DD26">
            <v>543.31706191147464</v>
          </cell>
        </row>
        <row r="27">
          <cell r="BK27">
            <v>2011</v>
          </cell>
          <cell r="BL27" t="str">
            <v>NOV</v>
          </cell>
          <cell r="BM27">
            <v>1176.3594533881264</v>
          </cell>
          <cell r="BN27">
            <v>84.656262211566286</v>
          </cell>
          <cell r="BO27">
            <v>383.72625148691026</v>
          </cell>
          <cell r="BP27">
            <v>299.39931315611756</v>
          </cell>
          <cell r="BQ27">
            <v>126.239411438305</v>
          </cell>
          <cell r="BR27">
            <v>2528.6115824759272</v>
          </cell>
          <cell r="BS27">
            <v>303.03914657963981</v>
          </cell>
          <cell r="BT27">
            <v>90.89409205873433</v>
          </cell>
          <cell r="BU27">
            <v>281.77194597279129</v>
          </cell>
          <cell r="BV27">
            <v>997.41951318790791</v>
          </cell>
          <cell r="BW27">
            <v>577.49299818185921</v>
          </cell>
          <cell r="BX27">
            <v>165.6285512023812</v>
          </cell>
          <cell r="BY27">
            <v>97.067226638790871</v>
          </cell>
          <cell r="BZ27">
            <v>3086.3318741194298</v>
          </cell>
          <cell r="CA27">
            <v>571.72116905005385</v>
          </cell>
          <cell r="CB27">
            <v>2544.7952200766526</v>
          </cell>
          <cell r="CC27">
            <v>181.68065748631241</v>
          </cell>
          <cell r="CD27">
            <v>110.19793926658667</v>
          </cell>
          <cell r="CE27">
            <v>166.35819239710534</v>
          </cell>
          <cell r="CF27">
            <v>708.06998883618837</v>
          </cell>
          <cell r="CG27">
            <v>871.12048220617135</v>
          </cell>
          <cell r="CH27">
            <v>670.46106536998434</v>
          </cell>
          <cell r="CI27">
            <v>654.08101540304881</v>
          </cell>
          <cell r="CJ27">
            <v>2727.8145704144886</v>
          </cell>
          <cell r="CK27">
            <v>316.64471156348321</v>
          </cell>
          <cell r="CL27">
            <v>1391.4257583389467</v>
          </cell>
          <cell r="CM27">
            <v>2394.4289394324401</v>
          </cell>
          <cell r="CN27">
            <v>262.94065255381759</v>
          </cell>
          <cell r="CO27">
            <v>458.92559517350657</v>
          </cell>
          <cell r="CP27">
            <v>202.84025213331262</v>
          </cell>
          <cell r="CQ27">
            <v>167.38927483532154</v>
          </cell>
          <cell r="CR27">
            <v>441.14292431775692</v>
          </cell>
          <cell r="CS27">
            <v>867.84480301490771</v>
          </cell>
          <cell r="CT27">
            <v>2144.9489593840131</v>
          </cell>
          <cell r="CU27">
            <v>304.09051595083412</v>
          </cell>
          <cell r="CV27">
            <v>244.47075699569282</v>
          </cell>
          <cell r="CW27">
            <v>1152</v>
          </cell>
          <cell r="CX27">
            <v>1303.7064380581207</v>
          </cell>
          <cell r="CY27">
            <v>846.82395398115011</v>
          </cell>
          <cell r="CZ27">
            <v>38</v>
          </cell>
          <cell r="DA27">
            <v>351.3215982538718</v>
          </cell>
          <cell r="DB27">
            <v>2258.1651390375237</v>
          </cell>
          <cell r="DC27">
            <v>114.06317434821563</v>
          </cell>
          <cell r="DD27">
            <v>489.22408372789363</v>
          </cell>
        </row>
        <row r="28">
          <cell r="BK28">
            <v>2011</v>
          </cell>
          <cell r="BL28" t="str">
            <v>DEC</v>
          </cell>
          <cell r="BM28">
            <v>1127.7564060213401</v>
          </cell>
          <cell r="BN28">
            <v>73.61435249743387</v>
          </cell>
          <cell r="BO28">
            <v>364.72440358703</v>
          </cell>
          <cell r="BP28">
            <v>284.57327457294485</v>
          </cell>
          <cell r="BQ28">
            <v>113.692231396653</v>
          </cell>
          <cell r="BR28">
            <v>2072.0624882820198</v>
          </cell>
          <cell r="BS28">
            <v>249.3422672003764</v>
          </cell>
          <cell r="BT28">
            <v>79.038567944613192</v>
          </cell>
          <cell r="BU28">
            <v>253.76608554833047</v>
          </cell>
          <cell r="BV28">
            <v>920.65078017187295</v>
          </cell>
          <cell r="BW28">
            <v>520.09484859905342</v>
          </cell>
          <cell r="BX28">
            <v>152.88056115509519</v>
          </cell>
          <cell r="BY28">
            <v>79.867444962620567</v>
          </cell>
          <cell r="BZ28">
            <v>2771.5933486589379</v>
          </cell>
          <cell r="CA28">
            <v>543.40994808632092</v>
          </cell>
          <cell r="CB28">
            <v>2298.4448013492124</v>
          </cell>
          <cell r="CC28">
            <v>167.69717941682251</v>
          </cell>
          <cell r="CD28">
            <v>99.245152268901506</v>
          </cell>
          <cell r="CE28">
            <v>153.55404380335554</v>
          </cell>
          <cell r="CF28">
            <v>571.75702050096413</v>
          </cell>
          <cell r="CG28">
            <v>827.98322265926572</v>
          </cell>
          <cell r="CH28">
            <v>615.95138757433199</v>
          </cell>
          <cell r="CI28">
            <v>568.76773403280458</v>
          </cell>
          <cell r="CJ28">
            <v>2699.7313178988384</v>
          </cell>
          <cell r="CK28">
            <v>285.17277930431192</v>
          </cell>
          <cell r="CL28">
            <v>1284.3314102324518</v>
          </cell>
          <cell r="CM28">
            <v>2298.2818068647343</v>
          </cell>
          <cell r="CN28">
            <v>236.80647092010042</v>
          </cell>
          <cell r="CO28">
            <v>413.31208982871641</v>
          </cell>
          <cell r="CP28">
            <v>187.22817621637208</v>
          </cell>
          <cell r="CQ28">
            <v>150.75213002871115</v>
          </cell>
          <cell r="CR28">
            <v>362.97481084638127</v>
          </cell>
          <cell r="CS28">
            <v>797.28747607621528</v>
          </cell>
          <cell r="CT28">
            <v>1764.8757350276642</v>
          </cell>
          <cell r="CU28">
            <v>273.86636955215857</v>
          </cell>
          <cell r="CV28">
            <v>232.36474099496263</v>
          </cell>
          <cell r="CW28">
            <v>876</v>
          </cell>
          <cell r="CX28">
            <v>1133.6610284604815</v>
          </cell>
          <cell r="CY28">
            <v>693.92711849594832</v>
          </cell>
          <cell r="CZ28">
            <v>43</v>
          </cell>
          <cell r="DA28">
            <v>322.75852708894996</v>
          </cell>
          <cell r="DB28">
            <v>2126.4745026055934</v>
          </cell>
          <cell r="DC28">
            <v>99.185653891279301</v>
          </cell>
          <cell r="DD28">
            <v>425.41346864306519</v>
          </cell>
        </row>
        <row r="29">
          <cell r="BK29">
            <v>2010</v>
          </cell>
          <cell r="BL29" t="str">
            <v>JAN</v>
          </cell>
          <cell r="BM29">
            <v>981.0758855829622</v>
          </cell>
          <cell r="BN29">
            <v>60.204919423783522</v>
          </cell>
          <cell r="BO29">
            <v>364.04131669860254</v>
          </cell>
          <cell r="BP29">
            <v>284.04030153701456</v>
          </cell>
          <cell r="BQ29">
            <v>84.971317673253139</v>
          </cell>
          <cell r="BR29">
            <v>1691.7262808411394</v>
          </cell>
          <cell r="BS29">
            <v>238.10900602745306</v>
          </cell>
          <cell r="BT29">
            <v>64.64107138132546</v>
          </cell>
          <cell r="BU29">
            <v>189.65973668505123</v>
          </cell>
          <cell r="BV29">
            <v>813.86377853430042</v>
          </cell>
          <cell r="BW29">
            <v>388.7085692455999</v>
          </cell>
          <cell r="BX29">
            <v>135.14782569662486</v>
          </cell>
          <cell r="BY29">
            <v>76.269290993168568</v>
          </cell>
          <cell r="BZ29">
            <v>2749.9238947863632</v>
          </cell>
          <cell r="CA29">
            <v>542.39220371021622</v>
          </cell>
          <cell r="CB29">
            <v>2127.1753307365475</v>
          </cell>
          <cell r="CC29">
            <v>148.24585285665017</v>
          </cell>
          <cell r="CD29">
            <v>74.173857416430906</v>
          </cell>
          <cell r="CE29">
            <v>135.74319056753512</v>
          </cell>
          <cell r="CF29">
            <v>559.17978850937277</v>
          </cell>
          <cell r="CG29">
            <v>826.43250524723078</v>
          </cell>
          <cell r="CH29">
            <v>414.46141225103162</v>
          </cell>
          <cell r="CI29">
            <v>465.16221954796936</v>
          </cell>
          <cell r="CJ29">
            <v>2548.0262487897553</v>
          </cell>
          <cell r="CK29">
            <v>213.13247637379516</v>
          </cell>
          <cell r="CL29">
            <v>1135.3608088258309</v>
          </cell>
          <cell r="CM29">
            <v>2284.7416269135028</v>
          </cell>
          <cell r="CN29">
            <v>176.98445725312945</v>
          </cell>
          <cell r="CO29">
            <v>308.90125430387053</v>
          </cell>
          <cell r="CP29">
            <v>165.51143411304719</v>
          </cell>
          <cell r="CQ29">
            <v>112.669150505971</v>
          </cell>
          <cell r="CR29">
            <v>346.62222492017258</v>
          </cell>
          <cell r="CS29">
            <v>536.47885201773533</v>
          </cell>
          <cell r="CT29">
            <v>1685.3653082880662</v>
          </cell>
          <cell r="CU29">
            <v>204.68229008584731</v>
          </cell>
          <cell r="CV29">
            <v>231.9295485418516</v>
          </cell>
          <cell r="CW29">
            <v>704</v>
          </cell>
          <cell r="CX29">
            <v>927.15575912626605</v>
          </cell>
          <cell r="CY29">
            <v>566.55373570383369</v>
          </cell>
          <cell r="CZ29">
            <v>24</v>
          </cell>
          <cell r="DA29">
            <v>217.17778001954059</v>
          </cell>
          <cell r="DB29">
            <v>2027.1069079737626</v>
          </cell>
          <cell r="DC29">
            <v>81.118207223624097</v>
          </cell>
          <cell r="DD29">
            <v>347.92106067007524</v>
          </cell>
        </row>
        <row r="30">
          <cell r="BK30">
            <v>2010</v>
          </cell>
          <cell r="BL30" t="str">
            <v>FEB</v>
          </cell>
          <cell r="BM30">
            <v>1028.2477349431633</v>
          </cell>
          <cell r="BN30">
            <v>61.347024335483027</v>
          </cell>
          <cell r="BO30">
            <v>364.99948746363367</v>
          </cell>
          <cell r="BP30">
            <v>284.78790654924649</v>
          </cell>
          <cell r="BQ30">
            <v>90.93227748627514</v>
          </cell>
          <cell r="BR30">
            <v>1753.1242569774161</v>
          </cell>
          <cell r="BS30">
            <v>244.64396007516956</v>
          </cell>
          <cell r="BT30">
            <v>65.867331391781775</v>
          </cell>
          <cell r="BU30">
            <v>202.96486245555337</v>
          </cell>
          <cell r="BV30">
            <v>837.23128228427811</v>
          </cell>
          <cell r="BW30">
            <v>415.97749037920335</v>
          </cell>
          <cell r="BX30">
            <v>139.02816465144926</v>
          </cell>
          <cell r="BY30">
            <v>78.362518461577764</v>
          </cell>
          <cell r="BZ30">
            <v>2790.6134881202292</v>
          </cell>
          <cell r="CA30">
            <v>543.81980087827674</v>
          </cell>
          <cell r="CB30">
            <v>2136.6610245523498</v>
          </cell>
          <cell r="CC30">
            <v>152.50225990401262</v>
          </cell>
          <cell r="CD30">
            <v>79.377347197963928</v>
          </cell>
          <cell r="CE30">
            <v>139.64062352656578</v>
          </cell>
          <cell r="CF30">
            <v>610.84033293851428</v>
          </cell>
          <cell r="CG30">
            <v>828.60770742752334</v>
          </cell>
          <cell r="CH30">
            <v>425.38178436755464</v>
          </cell>
          <cell r="CI30">
            <v>473.98648276046873</v>
          </cell>
          <cell r="CJ30">
            <v>2568.8163479943428</v>
          </cell>
          <cell r="CK30">
            <v>228.0842761257951</v>
          </cell>
          <cell r="CL30">
            <v>1167.9590748471969</v>
          </cell>
          <cell r="CM30">
            <v>2288.9086063400682</v>
          </cell>
          <cell r="CN30">
            <v>189.40037907362282</v>
          </cell>
          <cell r="CO30">
            <v>330.57148390038145</v>
          </cell>
          <cell r="CP30">
            <v>170.26356728239156</v>
          </cell>
          <cell r="CQ30">
            <v>120.57318561716041</v>
          </cell>
          <cell r="CR30">
            <v>356.1353481302599</v>
          </cell>
          <cell r="CS30">
            <v>550.61418168536284</v>
          </cell>
          <cell r="CT30">
            <v>1731.6205299070596</v>
          </cell>
          <cell r="CU30">
            <v>219.04128720450805</v>
          </cell>
          <cell r="CV30">
            <v>232.5399960453795</v>
          </cell>
          <cell r="CW30">
            <v>810</v>
          </cell>
          <cell r="CX30">
            <v>944.74417476643862</v>
          </cell>
          <cell r="CY30">
            <v>587.11572208343102</v>
          </cell>
          <cell r="CZ30">
            <v>21</v>
          </cell>
          <cell r="DA30">
            <v>222.90005500859866</v>
          </cell>
          <cell r="DB30">
            <v>2014.7977754253743</v>
          </cell>
          <cell r="DC30">
            <v>82.657043315177134</v>
          </cell>
          <cell r="DD30">
            <v>354.52122484400189</v>
          </cell>
        </row>
        <row r="31">
          <cell r="BK31">
            <v>2010</v>
          </cell>
          <cell r="BL31" t="str">
            <v>MAR</v>
          </cell>
          <cell r="BM31">
            <v>1198.7326584723307</v>
          </cell>
          <cell r="BN31">
            <v>66.898062435612417</v>
          </cell>
          <cell r="BO31">
            <v>387.22905801203643</v>
          </cell>
          <cell r="BP31">
            <v>302.13234969890755</v>
          </cell>
          <cell r="BQ31">
            <v>116.32646358359919</v>
          </cell>
          <cell r="BR31">
            <v>2055.9310940064343</v>
          </cell>
          <cell r="BS31">
            <v>267.07335995528422</v>
          </cell>
          <cell r="BT31">
            <v>71.827393351920691</v>
          </cell>
          <cell r="BU31">
            <v>259.6458082197463</v>
          </cell>
          <cell r="BV31">
            <v>883.85066946555514</v>
          </cell>
          <cell r="BW31">
            <v>532.14536932165811</v>
          </cell>
          <cell r="BX31">
            <v>146.7696429909883</v>
          </cell>
          <cell r="BY31">
            <v>85.546935610676982</v>
          </cell>
          <cell r="BZ31">
            <v>3209.7977478351368</v>
          </cell>
          <cell r="CA31">
            <v>576.94006828809461</v>
          </cell>
          <cell r="CB31">
            <v>2200.2722115934707</v>
          </cell>
          <cell r="CC31">
            <v>160.99401367733958</v>
          </cell>
          <cell r="CD31">
            <v>101.54464776910868</v>
          </cell>
          <cell r="CE31">
            <v>147.41620529491337</v>
          </cell>
          <cell r="CF31">
            <v>657.34974031611046</v>
          </cell>
          <cell r="CG31">
            <v>879.07241798700215</v>
          </cell>
          <cell r="CH31">
            <v>471.97420854374053</v>
          </cell>
          <cell r="CI31">
            <v>516.8755560814684</v>
          </cell>
          <cell r="CJ31">
            <v>2625.2894799104665</v>
          </cell>
          <cell r="CK31">
            <v>291.78019042516036</v>
          </cell>
          <cell r="CL31">
            <v>1232.9943135850865</v>
          </cell>
          <cell r="CM31">
            <v>2326.5238475638384</v>
          </cell>
          <cell r="CN31">
            <v>242.29324182882263</v>
          </cell>
          <cell r="CO31">
            <v>422.88846982325009</v>
          </cell>
          <cell r="CP31">
            <v>179.74432049116626</v>
          </cell>
          <cell r="CQ31">
            <v>154.24503458598787</v>
          </cell>
          <cell r="CR31">
            <v>388.78647972657268</v>
          </cell>
          <cell r="CS31">
            <v>610.92341553901781</v>
          </cell>
          <cell r="CT31">
            <v>1890.3786259334961</v>
          </cell>
          <cell r="CU31">
            <v>280.21181283121126</v>
          </cell>
          <cell r="CV31">
            <v>246.70238373347482</v>
          </cell>
          <cell r="CW31">
            <v>846</v>
          </cell>
          <cell r="CX31">
            <v>1030.2301615084311</v>
          </cell>
          <cell r="CY31">
            <v>688.52476600403088</v>
          </cell>
          <cell r="CZ31">
            <v>23</v>
          </cell>
          <cell r="DA31">
            <v>247.31448527692007</v>
          </cell>
          <cell r="DB31">
            <v>2103.4907984123761</v>
          </cell>
          <cell r="DC31">
            <v>90.136336755351451</v>
          </cell>
          <cell r="DD31">
            <v>386.60038186474958</v>
          </cell>
        </row>
        <row r="32">
          <cell r="BK32">
            <v>2010</v>
          </cell>
          <cell r="BL32" t="str">
            <v>APR</v>
          </cell>
          <cell r="BM32">
            <v>1292.6947392983004</v>
          </cell>
          <cell r="BN32">
            <v>70.780931945269927</v>
          </cell>
          <cell r="BO32">
            <v>412.27616384503125</v>
          </cell>
          <cell r="BP32">
            <v>321.67515203231272</v>
          </cell>
          <cell r="BQ32">
            <v>163.72865176342015</v>
          </cell>
          <cell r="BR32">
            <v>2712.1216715533938</v>
          </cell>
          <cell r="BS32">
            <v>315.11233733506691</v>
          </cell>
          <cell r="BT32">
            <v>75.996369035974027</v>
          </cell>
          <cell r="BU32">
            <v>365.44958736144605</v>
          </cell>
          <cell r="BV32">
            <v>1064.9299104232723</v>
          </cell>
          <cell r="BW32">
            <v>748.9907384536566</v>
          </cell>
          <cell r="BX32">
            <v>176.83912923634441</v>
          </cell>
          <cell r="BY32">
            <v>100.93442055263863</v>
          </cell>
          <cell r="BZ32">
            <v>3269.1162570037482</v>
          </cell>
          <cell r="CA32">
            <v>614.25823605136713</v>
          </cell>
          <cell r="CB32">
            <v>2504.4015529239637</v>
          </cell>
          <cell r="CC32">
            <v>193.97772325925004</v>
          </cell>
          <cell r="CD32">
            <v>142.92335347304078</v>
          </cell>
          <cell r="CE32">
            <v>177.61815623738559</v>
          </cell>
          <cell r="CF32">
            <v>928.38523007447611</v>
          </cell>
          <cell r="CG32">
            <v>935.9333880836798</v>
          </cell>
          <cell r="CH32">
            <v>674.93981538332378</v>
          </cell>
          <cell r="CI32">
            <v>546.87583208240119</v>
          </cell>
          <cell r="CJ32">
            <v>2729.06244390962</v>
          </cell>
          <cell r="CK32">
            <v>410.67849668835765</v>
          </cell>
          <cell r="CL32">
            <v>1485.6044909855011</v>
          </cell>
          <cell r="CM32">
            <v>2457.8459492580591</v>
          </cell>
          <cell r="CN32">
            <v>341.02597632491376</v>
          </cell>
          <cell r="CO32">
            <v>595.21244674215711</v>
          </cell>
          <cell r="CP32">
            <v>216.56950628944381</v>
          </cell>
          <cell r="CQ32">
            <v>217.09876476917586</v>
          </cell>
          <cell r="CR32">
            <v>458.71822023516256</v>
          </cell>
          <cell r="CS32">
            <v>873.64209703217432</v>
          </cell>
          <cell r="CT32">
            <v>2230.4045126997703</v>
          </cell>
          <cell r="CU32">
            <v>394.39608933066944</v>
          </cell>
          <cell r="CV32">
            <v>262.6598140625602</v>
          </cell>
          <cell r="CW32">
            <v>1126</v>
          </cell>
          <cell r="CX32">
            <v>1090.0263519571567</v>
          </cell>
          <cell r="CY32">
            <v>908.28089750896947</v>
          </cell>
          <cell r="CZ32">
            <v>26</v>
          </cell>
          <cell r="DA32">
            <v>353.6684632608617</v>
          </cell>
          <cell r="DB32">
            <v>2272.3010008835522</v>
          </cell>
          <cell r="DC32">
            <v>95.367992515732112</v>
          </cell>
          <cell r="DD32">
            <v>409.03928039950722</v>
          </cell>
        </row>
        <row r="33">
          <cell r="BK33">
            <v>2010</v>
          </cell>
          <cell r="BL33" t="str">
            <v>MAY</v>
          </cell>
          <cell r="BM33">
            <v>1338.1320815063173</v>
          </cell>
          <cell r="BN33">
            <v>72.16588549277283</v>
          </cell>
          <cell r="BO33">
            <v>466.78617345264126</v>
          </cell>
          <cell r="BP33">
            <v>364.2061474317988</v>
          </cell>
          <cell r="BQ33">
            <v>173.04288365037215</v>
          </cell>
          <cell r="BR33">
            <v>2823.1439599933087</v>
          </cell>
          <cell r="BS33">
            <v>326.73598264138036</v>
          </cell>
          <cell r="BT33">
            <v>77.483371792240291</v>
          </cell>
          <cell r="BU33">
            <v>386.23936461188038</v>
          </cell>
          <cell r="BV33">
            <v>1139.3970641266239</v>
          </cell>
          <cell r="BW33">
            <v>791.59948984811115</v>
          </cell>
          <cell r="BX33">
            <v>189.20492579132673</v>
          </cell>
          <cell r="BY33">
            <v>104.65761943981715</v>
          </cell>
          <cell r="BZ33">
            <v>3362.2708141363241</v>
          </cell>
          <cell r="CA33">
            <v>695.47375439818927</v>
          </cell>
          <cell r="CB33">
            <v>2634.4590276662934</v>
          </cell>
          <cell r="CC33">
            <v>207.5419670574465</v>
          </cell>
          <cell r="CD33">
            <v>151.05400893236904</v>
          </cell>
          <cell r="CE33">
            <v>190.03842766705944</v>
          </cell>
          <cell r="CF33">
            <v>1045.8020554805487</v>
          </cell>
          <cell r="CG33">
            <v>1059.679901829988</v>
          </cell>
          <cell r="CH33">
            <v>719.04533894168833</v>
          </cell>
          <cell r="CI33">
            <v>557.57642054416044</v>
          </cell>
          <cell r="CJ33">
            <v>2736.9867189305469</v>
          </cell>
          <cell r="CK33">
            <v>434.04126617275665</v>
          </cell>
          <cell r="CL33">
            <v>1589.488077022291</v>
          </cell>
          <cell r="CM33">
            <v>2554.0829526895295</v>
          </cell>
          <cell r="CN33">
            <v>360.4263377690072</v>
          </cell>
          <cell r="CO33">
            <v>629.07302454113187</v>
          </cell>
          <cell r="CP33">
            <v>231.71352145369525</v>
          </cell>
          <cell r="CQ33">
            <v>229.44912749220615</v>
          </cell>
          <cell r="CR33">
            <v>475.63909973055115</v>
          </cell>
          <cell r="CS33">
            <v>930.73228672612152</v>
          </cell>
          <cell r="CT33">
            <v>2312.6781271335203</v>
          </cell>
          <cell r="CU33">
            <v>416.83258161084115</v>
          </cell>
          <cell r="CV33">
            <v>297.38796534482788</v>
          </cell>
          <cell r="CW33">
            <v>1528</v>
          </cell>
          <cell r="CX33">
            <v>1111.3546365887014</v>
          </cell>
          <cell r="CY33">
            <v>945.46190780263703</v>
          </cell>
          <cell r="CZ33">
            <v>29</v>
          </cell>
          <cell r="DA33">
            <v>376.77975760544473</v>
          </cell>
          <cell r="DB33">
            <v>2348.1277585656735</v>
          </cell>
          <cell r="DC33">
            <v>97.234035190262318</v>
          </cell>
          <cell r="DD33">
            <v>417.04285405823452</v>
          </cell>
        </row>
        <row r="34">
          <cell r="BK34">
            <v>2010</v>
          </cell>
          <cell r="BL34" t="str">
            <v>JUN</v>
          </cell>
          <cell r="BM34">
            <v>1322.3921201807636</v>
          </cell>
          <cell r="BN34">
            <v>79.811765717632071</v>
          </cell>
          <cell r="BO34">
            <v>435.00711651768489</v>
          </cell>
          <cell r="BP34">
            <v>339.41079454101629</v>
          </cell>
          <cell r="BQ34">
            <v>165.0779212824896</v>
          </cell>
          <cell r="BR34">
            <v>2616.2121929312161</v>
          </cell>
          <cell r="BS34">
            <v>316.15870461173711</v>
          </cell>
          <cell r="BT34">
            <v>85.692632665247046</v>
          </cell>
          <cell r="BU34">
            <v>368.46121656423094</v>
          </cell>
          <cell r="BV34">
            <v>1121.9161027887678</v>
          </cell>
          <cell r="BW34">
            <v>755.16308741381965</v>
          </cell>
          <cell r="BX34">
            <v>186.30208875863224</v>
          </cell>
          <cell r="BY34">
            <v>101.26958507094706</v>
          </cell>
          <cell r="BZ34">
            <v>4024.1086354224985</v>
          </cell>
          <cell r="CA34">
            <v>648.12552239227648</v>
          </cell>
          <cell r="CB34">
            <v>2636.4188834352012</v>
          </cell>
          <cell r="CC34">
            <v>204.35779780131907</v>
          </cell>
          <cell r="CD34">
            <v>144.10116885432791</v>
          </cell>
          <cell r="CE34">
            <v>187.1228028060271</v>
          </cell>
          <cell r="CF34">
            <v>1085.0371704870533</v>
          </cell>
          <cell r="CG34">
            <v>987.53631693329282</v>
          </cell>
          <cell r="CH34">
            <v>670.85719692335931</v>
          </cell>
          <cell r="CI34">
            <v>616.65090564991499</v>
          </cell>
          <cell r="CJ34">
            <v>2729.4057997683781</v>
          </cell>
          <cell r="CK34">
            <v>414.06285227762578</v>
          </cell>
          <cell r="CL34">
            <v>1565.1016883819896</v>
          </cell>
          <cell r="CM34">
            <v>2538.7080625020526</v>
          </cell>
          <cell r="CN34">
            <v>343.83633327899764</v>
          </cell>
          <cell r="CO34">
            <v>600.11752598827707</v>
          </cell>
          <cell r="CP34">
            <v>228.15850517576985</v>
          </cell>
          <cell r="CQ34">
            <v>218.88785142429558</v>
          </cell>
          <cell r="CR34">
            <v>460.24144759885695</v>
          </cell>
          <cell r="CS34">
            <v>868.35755569759635</v>
          </cell>
          <cell r="CT34">
            <v>2237.8108310799516</v>
          </cell>
          <cell r="CU34">
            <v>397.64626342080356</v>
          </cell>
          <cell r="CV34">
            <v>277.14163068465405</v>
          </cell>
          <cell r="CW34">
            <v>1556</v>
          </cell>
          <cell r="CX34">
            <v>1229.1011920515336</v>
          </cell>
          <cell r="CY34">
            <v>876.16111902105445</v>
          </cell>
          <cell r="CZ34">
            <v>31</v>
          </cell>
          <cell r="DA34">
            <v>351.52917118784029</v>
          </cell>
          <cell r="DB34">
            <v>2329.5711624009559</v>
          </cell>
          <cell r="DC34">
            <v>107.53585275638845</v>
          </cell>
          <cell r="DD34">
            <v>461.22799346294738</v>
          </cell>
        </row>
        <row r="35">
          <cell r="BK35">
            <v>2010</v>
          </cell>
          <cell r="BL35" t="str">
            <v>JUL</v>
          </cell>
          <cell r="BM35">
            <v>1416.2554117559944</v>
          </cell>
          <cell r="BN35">
            <v>85.12870809014872</v>
          </cell>
          <cell r="BO35">
            <v>439.61455857851161</v>
          </cell>
          <cell r="BP35">
            <v>343.00571405218551</v>
          </cell>
          <cell r="BQ35">
            <v>165.09065846570005</v>
          </cell>
          <cell r="BR35">
            <v>2666.8046227963141</v>
          </cell>
          <cell r="BS35">
            <v>331.2895938101525</v>
          </cell>
          <cell r="BT35">
            <v>91.401349738896513</v>
          </cell>
          <cell r="BU35">
            <v>368.48964652012609</v>
          </cell>
          <cell r="BV35">
            <v>1135.7026632749787</v>
          </cell>
          <cell r="BW35">
            <v>755.22135474916911</v>
          </cell>
          <cell r="BX35">
            <v>188.59144445019763</v>
          </cell>
          <cell r="BY35">
            <v>106.11619801731449</v>
          </cell>
          <cell r="BZ35">
            <v>4686.6238590154444</v>
          </cell>
          <cell r="CA35">
            <v>654.99023949500008</v>
          </cell>
          <cell r="CB35">
            <v>2728.0176895831401</v>
          </cell>
          <cell r="CC35">
            <v>206.8690293748864</v>
          </cell>
          <cell r="CD35">
            <v>144.11228750044532</v>
          </cell>
          <cell r="CE35">
            <v>189.42224376495622</v>
          </cell>
          <cell r="CF35">
            <v>1118.0524801341858</v>
          </cell>
          <cell r="CG35">
            <v>997.99595354718565</v>
          </cell>
          <cell r="CH35">
            <v>632.05048035838422</v>
          </cell>
          <cell r="CI35">
            <v>657.73128145441206</v>
          </cell>
          <cell r="CJ35">
            <v>2714.5344018433325</v>
          </cell>
          <cell r="CK35">
            <v>414.09480079241888</v>
          </cell>
          <cell r="CL35">
            <v>1584.3342932446117</v>
          </cell>
          <cell r="CM35">
            <v>2428.6255183740755</v>
          </cell>
          <cell r="CN35">
            <v>343.86286321308796</v>
          </cell>
          <cell r="CO35">
            <v>600.16383022337357</v>
          </cell>
          <cell r="CP35">
            <v>230.9622095028852</v>
          </cell>
          <cell r="CQ35">
            <v>218.90474050700558</v>
          </cell>
          <cell r="CR35">
            <v>482.26792432259191</v>
          </cell>
          <cell r="CS35">
            <v>818.12614177589262</v>
          </cell>
          <cell r="CT35">
            <v>2344.9091561874857</v>
          </cell>
          <cell r="CU35">
            <v>397.67694525439339</v>
          </cell>
          <cell r="CV35">
            <v>280.07701715889038</v>
          </cell>
          <cell r="CW35">
            <v>1595</v>
          </cell>
          <cell r="CX35">
            <v>1310.9821045882902</v>
          </cell>
          <cell r="CY35">
            <v>893.10436241865295</v>
          </cell>
          <cell r="CZ35">
            <v>37</v>
          </cell>
          <cell r="DA35">
            <v>331.19445170779335</v>
          </cell>
          <cell r="DB35">
            <v>2376.3808591432917</v>
          </cell>
          <cell r="DC35">
            <v>114.69973300567405</v>
          </cell>
          <cell r="DD35">
            <v>491.95432359464883</v>
          </cell>
        </row>
        <row r="36">
          <cell r="BK36">
            <v>2010</v>
          </cell>
          <cell r="BL36" t="str">
            <v>AUG</v>
          </cell>
          <cell r="BM36">
            <v>1428.8913094981685</v>
          </cell>
          <cell r="BN36">
            <v>87.634486709852936</v>
          </cell>
          <cell r="BO36">
            <v>445.728985369817</v>
          </cell>
          <cell r="BP36">
            <v>347.77644624620808</v>
          </cell>
          <cell r="BQ36">
            <v>180.53304639972393</v>
          </cell>
          <cell r="BR36">
            <v>2885.2345037518621</v>
          </cell>
          <cell r="BS36">
            <v>343.87937707282748</v>
          </cell>
          <cell r="BT36">
            <v>94.091764677947367</v>
          </cell>
          <cell r="BU36">
            <v>402.95773892535067</v>
          </cell>
          <cell r="BV36">
            <v>1158.3726948524327</v>
          </cell>
          <cell r="BW36">
            <v>825.8638807677977</v>
          </cell>
          <cell r="BX36">
            <v>192.35596322714133</v>
          </cell>
          <cell r="BY36">
            <v>110.14886296864006</v>
          </cell>
          <cell r="BZ36">
            <v>4423.3143708351272</v>
          </cell>
          <cell r="CA36">
            <v>664.10024231511045</v>
          </cell>
          <cell r="CB36">
            <v>2745.8150581663313</v>
          </cell>
          <cell r="CC36">
            <v>210.99839138131361</v>
          </cell>
          <cell r="CD36">
            <v>157.59238304506286</v>
          </cell>
          <cell r="CE36">
            <v>193.20334632505825</v>
          </cell>
          <cell r="CF36">
            <v>1106.65586557505</v>
          </cell>
          <cell r="CG36">
            <v>1011.8766885613185</v>
          </cell>
          <cell r="CH36">
            <v>630.60085432867743</v>
          </cell>
          <cell r="CI36">
            <v>677.09171836875839</v>
          </cell>
          <cell r="CJ36">
            <v>2784.3330969621343</v>
          </cell>
          <cell r="CK36">
            <v>452.82874621809202</v>
          </cell>
          <cell r="CL36">
            <v>1615.9595677275704</v>
          </cell>
          <cell r="CM36">
            <v>2387.3143358444263</v>
          </cell>
          <cell r="CN36">
            <v>376.02739498727027</v>
          </cell>
          <cell r="CO36">
            <v>656.30245597247699</v>
          </cell>
          <cell r="CP36">
            <v>235.57250122090434</v>
          </cell>
          <cell r="CQ36">
            <v>239.38083500515879</v>
          </cell>
          <cell r="CR36">
            <v>500.59523902007965</v>
          </cell>
          <cell r="CS36">
            <v>816.24974584304016</v>
          </cell>
          <cell r="CT36">
            <v>2434.021215843607</v>
          </cell>
          <cell r="CU36">
            <v>434.87518359270507</v>
          </cell>
          <cell r="CV36">
            <v>283.97249874367373</v>
          </cell>
          <cell r="CW36">
            <v>2068</v>
          </cell>
          <cell r="CX36">
            <v>1349.5710953317353</v>
          </cell>
          <cell r="CY36">
            <v>966.25583286999495</v>
          </cell>
          <cell r="CZ36">
            <v>36</v>
          </cell>
          <cell r="DA36">
            <v>330.43484766822701</v>
          </cell>
          <cell r="DB36">
            <v>2376.6535296118991</v>
          </cell>
          <cell r="DC36">
            <v>118.07593998801238</v>
          </cell>
          <cell r="DD36">
            <v>506.43508635483431</v>
          </cell>
        </row>
        <row r="37">
          <cell r="BK37">
            <v>2010</v>
          </cell>
          <cell r="BL37" t="str">
            <v>SEP</v>
          </cell>
          <cell r="BM37">
            <v>1435.5040720047023</v>
          </cell>
          <cell r="BN37">
            <v>92.950411066018191</v>
          </cell>
          <cell r="BO37">
            <v>450.94458666207726</v>
          </cell>
          <cell r="BP37">
            <v>351.84587709319339</v>
          </cell>
          <cell r="BQ37">
            <v>157.42000953076197</v>
          </cell>
          <cell r="BR37">
            <v>3544.323634123175</v>
          </cell>
          <cell r="BS37">
            <v>356.96887251634047</v>
          </cell>
          <cell r="BT37">
            <v>99.799388723514255</v>
          </cell>
          <cell r="BU37">
            <v>351.36841906313725</v>
          </cell>
          <cell r="BV37">
            <v>1241.5692042839521</v>
          </cell>
          <cell r="BW37">
            <v>720.13131431751867</v>
          </cell>
          <cell r="BX37">
            <v>206.17133092352384</v>
          </cell>
          <cell r="BY37">
            <v>114.34159197789032</v>
          </cell>
          <cell r="BZ37">
            <v>4481.5018162415954</v>
          </cell>
          <cell r="CA37">
            <v>671.87106762757071</v>
          </cell>
          <cell r="CB37">
            <v>2830.8026806768953</v>
          </cell>
          <cell r="CC37">
            <v>226.15269339188299</v>
          </cell>
          <cell r="CD37">
            <v>137.41636191083089</v>
          </cell>
          <cell r="CE37">
            <v>207.07957467208564</v>
          </cell>
          <cell r="CF37">
            <v>1136.7627109374159</v>
          </cell>
          <cell r="CG37">
            <v>1023.7169447207641</v>
          </cell>
          <cell r="CH37">
            <v>659.63735312786696</v>
          </cell>
          <cell r="CI37">
            <v>718.16422865744562</v>
          </cell>
          <cell r="CJ37">
            <v>2826.0877198909589</v>
          </cell>
          <cell r="CK37">
            <v>394.85460954124824</v>
          </cell>
          <cell r="CL37">
            <v>1732.0208285073124</v>
          </cell>
          <cell r="CM37">
            <v>2436.5194574724073</v>
          </cell>
          <cell r="CN37">
            <v>327.88587620495724</v>
          </cell>
          <cell r="CO37">
            <v>572.27826669194121</v>
          </cell>
          <cell r="CP37">
            <v>252.49176210017455</v>
          </cell>
          <cell r="CQ37">
            <v>208.73371429493298</v>
          </cell>
          <cell r="CR37">
            <v>519.64999931415196</v>
          </cell>
          <cell r="CS37">
            <v>853.83458988871121</v>
          </cell>
          <cell r="CT37">
            <v>2526.6703007797223</v>
          </cell>
          <cell r="CU37">
            <v>379.19958096912819</v>
          </cell>
          <cell r="CV37">
            <v>287.2953415024524</v>
          </cell>
          <cell r="CW37">
            <v>1803</v>
          </cell>
          <cell r="CX37">
            <v>1431.43633041668</v>
          </cell>
          <cell r="CY37">
            <v>1186.9826804708944</v>
          </cell>
          <cell r="CZ37">
            <v>39</v>
          </cell>
          <cell r="DA37">
            <v>345.64997303900236</v>
          </cell>
          <cell r="DB37">
            <v>2395.1086201926187</v>
          </cell>
          <cell r="DC37">
            <v>125.23844859421398</v>
          </cell>
          <cell r="DD37">
            <v>537.15553342362091</v>
          </cell>
        </row>
        <row r="38">
          <cell r="BK38">
            <v>2010</v>
          </cell>
          <cell r="BL38" t="str">
            <v>OCT</v>
          </cell>
          <cell r="BM38">
            <v>1315.8216679385966</v>
          </cell>
          <cell r="BN38">
            <v>94.984688799762338</v>
          </cell>
          <cell r="BO38">
            <v>496.30634400587076</v>
          </cell>
          <cell r="BP38">
            <v>387.23902244006456</v>
          </cell>
          <cell r="BQ38">
            <v>135.22478508357045</v>
          </cell>
          <cell r="BR38">
            <v>4264.6373452224389</v>
          </cell>
          <cell r="BS38">
            <v>384.00114376065807</v>
          </cell>
          <cell r="BT38">
            <v>101.98356060606061</v>
          </cell>
          <cell r="BU38">
            <v>301.82769709261032</v>
          </cell>
          <cell r="BV38">
            <v>1369.1435458457845</v>
          </cell>
          <cell r="BW38">
            <v>618.59735938782489</v>
          </cell>
          <cell r="BX38">
            <v>227.35595091952675</v>
          </cell>
          <cell r="BY38">
            <v>123.0003663608358</v>
          </cell>
          <cell r="BZ38">
            <v>3956.9425921079469</v>
          </cell>
          <cell r="CA38">
            <v>739.45642786358565</v>
          </cell>
          <cell r="CB38">
            <v>3382.0531321923158</v>
          </cell>
          <cell r="CC38">
            <v>249.39044836547208</v>
          </cell>
          <cell r="CD38">
            <v>118.0415251005753</v>
          </cell>
          <cell r="CE38">
            <v>228.35751898525155</v>
          </cell>
          <cell r="CF38">
            <v>801.71726606406628</v>
          </cell>
          <cell r="CG38">
            <v>1126.6954503036502</v>
          </cell>
          <cell r="CH38">
            <v>1251.4349140033803</v>
          </cell>
          <cell r="CI38">
            <v>733.88170083184775</v>
          </cell>
          <cell r="CJ38">
            <v>2837.295772091737</v>
          </cell>
          <cell r="CK38">
            <v>339.18261009912146</v>
          </cell>
          <cell r="CL38">
            <v>1909.9903013371695</v>
          </cell>
          <cell r="CM38">
            <v>2542.4038934496425</v>
          </cell>
          <cell r="CN38">
            <v>281.65604406909426</v>
          </cell>
          <cell r="CO38">
            <v>491.59065516568705</v>
          </cell>
          <cell r="CP38">
            <v>278.43592227149088</v>
          </cell>
          <cell r="CQ38">
            <v>179.30358243125363</v>
          </cell>
          <cell r="CR38">
            <v>559.00166500574971</v>
          </cell>
          <cell r="CS38">
            <v>1619.8573526859757</v>
          </cell>
          <cell r="CT38">
            <v>2718.0080956809079</v>
          </cell>
          <cell r="CU38">
            <v>325.73484141677739</v>
          </cell>
          <cell r="CV38">
            <v>316.19517077793375</v>
          </cell>
          <cell r="CW38">
            <v>1194</v>
          </cell>
          <cell r="CX38">
            <v>1462.7642075163399</v>
          </cell>
          <cell r="CY38">
            <v>1428.2134448821862</v>
          </cell>
          <cell r="CZ38">
            <v>98</v>
          </cell>
          <cell r="DA38">
            <v>655.75189493777134</v>
          </cell>
          <cell r="DB38">
            <v>2448.2460383279495</v>
          </cell>
          <cell r="DC38">
            <v>127.97937017231135</v>
          </cell>
          <cell r="DD38">
            <v>548.91151737967914</v>
          </cell>
        </row>
        <row r="39">
          <cell r="BK39">
            <v>2010</v>
          </cell>
          <cell r="BL39" t="str">
            <v>NOV</v>
          </cell>
          <cell r="BM39">
            <v>1190.4518620144497</v>
          </cell>
          <cell r="BN39">
            <v>88.486192351658616</v>
          </cell>
          <cell r="BO39">
            <v>404.81373647857112</v>
          </cell>
          <cell r="BP39">
            <v>315.85265326049807</v>
          </cell>
          <cell r="BQ39">
            <v>116.58063667940486</v>
          </cell>
          <cell r="BR39">
            <v>2603.7221543343771</v>
          </cell>
          <cell r="BS39">
            <v>318.43911986668314</v>
          </cell>
          <cell r="BT39">
            <v>95.0062275775703</v>
          </cell>
          <cell r="BU39">
            <v>260.21313380375449</v>
          </cell>
          <cell r="BV39">
            <v>1064.1010311740413</v>
          </cell>
          <cell r="BW39">
            <v>533.30810591462546</v>
          </cell>
          <cell r="BX39">
            <v>176.70148798574058</v>
          </cell>
          <cell r="BY39">
            <v>102.00003058229694</v>
          </cell>
          <cell r="BZ39">
            <v>3092.0390164766454</v>
          </cell>
          <cell r="CA39">
            <v>603.13982108400012</v>
          </cell>
          <cell r="CB39">
            <v>2620.5867697305225</v>
          </cell>
          <cell r="CC39">
            <v>193.82674232797095</v>
          </cell>
          <cell r="CD39">
            <v>101.76652262622081</v>
          </cell>
          <cell r="CE39">
            <v>177.47990863766015</v>
          </cell>
          <cell r="CF39">
            <v>742.86583724486798</v>
          </cell>
          <cell r="CG39">
            <v>918.99247434449819</v>
          </cell>
          <cell r="CH39">
            <v>727.83883303796324</v>
          </cell>
          <cell r="CI39">
            <v>683.67226511702529</v>
          </cell>
          <cell r="CJ39">
            <v>2760.6559715744511</v>
          </cell>
          <cell r="CK39">
            <v>292.41772957154586</v>
          </cell>
          <cell r="CL39">
            <v>1484.4481832106046</v>
          </cell>
          <cell r="CM39">
            <v>2368.5812067952074</v>
          </cell>
          <cell r="CN39">
            <v>242.82265208914711</v>
          </cell>
          <cell r="CO39">
            <v>423.81248030413474</v>
          </cell>
          <cell r="CP39">
            <v>216.40094123363821</v>
          </cell>
          <cell r="CQ39">
            <v>154.58205968539869</v>
          </cell>
          <cell r="CR39">
            <v>463.56111459759347</v>
          </cell>
          <cell r="CS39">
            <v>942.11458548433973</v>
          </cell>
          <cell r="CT39">
            <v>2253.9518953063666</v>
          </cell>
          <cell r="CU39">
            <v>280.82407509514093</v>
          </cell>
          <cell r="CV39">
            <v>257.90552565973479</v>
          </cell>
          <cell r="CW39">
            <v>1132</v>
          </cell>
          <cell r="CX39">
            <v>1362.6873622155426</v>
          </cell>
          <cell r="CY39">
            <v>871.9782449318692</v>
          </cell>
          <cell r="CZ39">
            <v>95</v>
          </cell>
          <cell r="DA39">
            <v>381.38754851189276</v>
          </cell>
          <cell r="DB39">
            <v>2278.9680192946821</v>
          </cell>
          <cell r="DC39">
            <v>119.2235012738137</v>
          </cell>
          <cell r="DD39">
            <v>511.35704843221657</v>
          </cell>
        </row>
        <row r="40">
          <cell r="BK40">
            <v>2010</v>
          </cell>
          <cell r="BL40" t="str">
            <v>DEC</v>
          </cell>
          <cell r="BM40">
            <v>1146.9118462775307</v>
          </cell>
          <cell r="BN40">
            <v>75.869833049339064</v>
          </cell>
          <cell r="BO40">
            <v>402.4027844856783</v>
          </cell>
          <cell r="BP40">
            <v>313.9715274112047</v>
          </cell>
          <cell r="BQ40">
            <v>105.95820251846907</v>
          </cell>
          <cell r="BR40">
            <v>2050.1582927657751</v>
          </cell>
          <cell r="BS40">
            <v>262.01344944714754</v>
          </cell>
          <cell r="BT40">
            <v>81.460241800342985</v>
          </cell>
          <cell r="BU40">
            <v>236.50339125669339</v>
          </cell>
          <cell r="BV40">
            <v>973.68396031689383</v>
          </cell>
          <cell r="BW40">
            <v>484.71487118946061</v>
          </cell>
          <cell r="BX40">
            <v>161.68709509285654</v>
          </cell>
          <cell r="BY40">
            <v>83.926183026039453</v>
          </cell>
          <cell r="BZ40">
            <v>2849.0969891579971</v>
          </cell>
          <cell r="CA40">
            <v>599.54769704620219</v>
          </cell>
          <cell r="CB40">
            <v>2315.6865607568375</v>
          </cell>
          <cell r="CC40">
            <v>177.35721003577657</v>
          </cell>
          <cell r="CD40">
            <v>92.493900540984029</v>
          </cell>
          <cell r="CE40">
            <v>162.39937304480745</v>
          </cell>
          <cell r="CF40">
            <v>626.72011075484727</v>
          </cell>
          <cell r="CG40">
            <v>913.51922445740684</v>
          </cell>
          <cell r="CH40">
            <v>674.80008895083813</v>
          </cell>
          <cell r="CI40">
            <v>586.1942890338405</v>
          </cell>
          <cell r="CJ40">
            <v>2744.0691204404889</v>
          </cell>
          <cell r="CK40">
            <v>265.77361294687819</v>
          </cell>
          <cell r="CL40">
            <v>1358.3140543703851</v>
          </cell>
          <cell r="CM40">
            <v>2267.3056495836881</v>
          </cell>
          <cell r="CN40">
            <v>220.69747154399357</v>
          </cell>
          <cell r="CO40">
            <v>385.19611744283225</v>
          </cell>
          <cell r="CP40">
            <v>198.01327064235292</v>
          </cell>
          <cell r="CQ40">
            <v>140.49706411288716</v>
          </cell>
          <cell r="CR40">
            <v>381.42062041915494</v>
          </cell>
          <cell r="CS40">
            <v>873.46123513796499</v>
          </cell>
          <cell r="CT40">
            <v>1854.5639468680913</v>
          </cell>
          <cell r="CU40">
            <v>255.23633313841162</v>
          </cell>
          <cell r="CV40">
            <v>256.36951592232731</v>
          </cell>
          <cell r="CW40">
            <v>869</v>
          </cell>
          <cell r="CX40">
            <v>1168.3954289598214</v>
          </cell>
          <cell r="CY40">
            <v>686.59147328084578</v>
          </cell>
          <cell r="CZ40">
            <v>95</v>
          </cell>
          <cell r="DA40">
            <v>353.5952466102392</v>
          </cell>
          <cell r="DB40">
            <v>2150.8626359519185</v>
          </cell>
          <cell r="DC40">
            <v>102.22461716121472</v>
          </cell>
          <cell r="DD40">
            <v>438.4477720430225</v>
          </cell>
        </row>
        <row r="41">
          <cell r="BK41">
            <v>2009</v>
          </cell>
          <cell r="BL41" t="str">
            <v>JAN</v>
          </cell>
          <cell r="BM41">
            <v>975.1473352708847</v>
          </cell>
          <cell r="BN41">
            <v>58.706922585529959</v>
          </cell>
          <cell r="BO41">
            <v>364.69599679578107</v>
          </cell>
          <cell r="BP41">
            <v>284.5511104031599</v>
          </cell>
          <cell r="BQ41">
            <v>88.911455634070592</v>
          </cell>
          <cell r="BR41">
            <v>1689.3346922539545</v>
          </cell>
          <cell r="BS41">
            <v>236.33736892427982</v>
          </cell>
          <cell r="BT41">
            <v>63.032695828674271</v>
          </cell>
          <cell r="BU41">
            <v>198.45429876333989</v>
          </cell>
          <cell r="BV41">
            <v>847.88423153104145</v>
          </cell>
          <cell r="BW41">
            <v>406.73306776248864</v>
          </cell>
          <cell r="BX41">
            <v>140.7971620757472</v>
          </cell>
          <cell r="BY41">
            <v>75.701813483558382</v>
          </cell>
          <cell r="BZ41">
            <v>2719.3413363583472</v>
          </cell>
          <cell r="CA41">
            <v>543.36762425823031</v>
          </cell>
          <cell r="CB41">
            <v>2099.8797994960655</v>
          </cell>
          <cell r="CC41">
            <v>154.44270201260377</v>
          </cell>
          <cell r="CD41">
            <v>77.613314862890334</v>
          </cell>
          <cell r="CE41">
            <v>141.41741389105886</v>
          </cell>
          <cell r="CF41">
            <v>535.10428123352528</v>
          </cell>
          <cell r="CG41">
            <v>827.91873466139009</v>
          </cell>
          <cell r="CH41">
            <v>403.77910756697162</v>
          </cell>
          <cell r="CI41">
            <v>453.58822292398929</v>
          </cell>
          <cell r="CJ41">
            <v>2563.0538662615836</v>
          </cell>
          <cell r="CK41">
            <v>223.01547435286213</v>
          </cell>
          <cell r="CL41">
            <v>1182.8202117993387</v>
          </cell>
          <cell r="CM41">
            <v>2271.6935122584123</v>
          </cell>
          <cell r="CN41">
            <v>185.19126394499784</v>
          </cell>
          <cell r="CO41">
            <v>323.22507075811296</v>
          </cell>
          <cell r="CP41">
            <v>172.43000465664196</v>
          </cell>
          <cell r="CQ41">
            <v>117.89364282970685</v>
          </cell>
          <cell r="CR41">
            <v>344.04320111633444</v>
          </cell>
          <cell r="CS41">
            <v>522.65167683468815</v>
          </cell>
          <cell r="CT41">
            <v>1672.8254394171681</v>
          </cell>
          <cell r="CU41">
            <v>214.17345114063409</v>
          </cell>
          <cell r="CV41">
            <v>232.34664311989278</v>
          </cell>
          <cell r="CW41">
            <v>629.95080727227173</v>
          </cell>
          <cell r="CX41">
            <v>904.08660781716139</v>
          </cell>
          <cell r="CY41">
            <v>565.75280031394163</v>
          </cell>
          <cell r="CZ41">
            <v>20</v>
          </cell>
          <cell r="DA41">
            <v>211.58025236509314</v>
          </cell>
          <cell r="DB41">
            <v>2027.6176535285292</v>
          </cell>
          <cell r="DC41">
            <v>79.099853588924574</v>
          </cell>
          <cell r="DD41">
            <v>339.26421578374686</v>
          </cell>
        </row>
        <row r="42">
          <cell r="BK42">
            <v>2009</v>
          </cell>
          <cell r="BL42" t="str">
            <v>FEB</v>
          </cell>
          <cell r="BM42">
            <v>1033.2417374903903</v>
          </cell>
          <cell r="BN42">
            <v>59.82061005953414</v>
          </cell>
          <cell r="BO42">
            <v>350.69607184849065</v>
          </cell>
          <cell r="BP42">
            <v>273.62778186565708</v>
          </cell>
          <cell r="BQ42">
            <v>95.520180547497077</v>
          </cell>
          <cell r="BR42">
            <v>1767.9025990392051</v>
          </cell>
          <cell r="BS42">
            <v>243.60630160318615</v>
          </cell>
          <cell r="BT42">
            <v>64.228444484973494</v>
          </cell>
          <cell r="BU42">
            <v>213.20526486844651</v>
          </cell>
          <cell r="BV42">
            <v>862.78156358479032</v>
          </cell>
          <cell r="BW42">
            <v>436.96524581948933</v>
          </cell>
          <cell r="BX42">
            <v>143.27096922732071</v>
          </cell>
          <cell r="BY42">
            <v>78.030143482270574</v>
          </cell>
          <cell r="BZ42">
            <v>2737.7164872728308</v>
          </cell>
          <cell r="CA42">
            <v>522.50886511297301</v>
          </cell>
          <cell r="CB42">
            <v>2134.4573939602601</v>
          </cell>
          <cell r="CC42">
            <v>157.15626139913155</v>
          </cell>
          <cell r="CD42">
            <v>83.38225705251125</v>
          </cell>
          <cell r="CE42">
            <v>143.90211887149394</v>
          </cell>
          <cell r="CF42">
            <v>576.68521469116843</v>
          </cell>
          <cell r="CG42">
            <v>796.1366469786301</v>
          </cell>
          <cell r="CH42">
            <v>413.09326087463569</v>
          </cell>
          <cell r="CI42">
            <v>462.19292403892683</v>
          </cell>
          <cell r="CJ42">
            <v>2628.218954149339</v>
          </cell>
          <cell r="CK42">
            <v>239.59205507493741</v>
          </cell>
          <cell r="CL42">
            <v>1203.6023714383286</v>
          </cell>
          <cell r="CM42">
            <v>2275.8366941471368</v>
          </cell>
          <cell r="CN42">
            <v>198.95639815694142</v>
          </cell>
          <cell r="CO42">
            <v>347.25015911742025</v>
          </cell>
          <cell r="CP42">
            <v>175.4596010801549</v>
          </cell>
          <cell r="CQ42">
            <v>126.65659299115633</v>
          </cell>
          <cell r="CR42">
            <v>354.62479842755488</v>
          </cell>
          <cell r="CS42">
            <v>534.70791687612848</v>
          </cell>
          <cell r="CT42">
            <v>1724.2758535350522</v>
          </cell>
          <cell r="CU42">
            <v>230.09281060060064</v>
          </cell>
          <cell r="CV42">
            <v>223.42733609702228</v>
          </cell>
          <cell r="CW42">
            <v>678.90190618404745</v>
          </cell>
          <cell r="CX42">
            <v>921.23739491682568</v>
          </cell>
          <cell r="CY42">
            <v>592.06494170449935</v>
          </cell>
          <cell r="CZ42">
            <v>21</v>
          </cell>
          <cell r="DA42">
            <v>216.4608686983091</v>
          </cell>
          <cell r="DB42">
            <v>2030.5037680547691</v>
          </cell>
          <cell r="DC42">
            <v>80.600400922319679</v>
          </cell>
          <cell r="DD42">
            <v>345.70015708088675</v>
          </cell>
        </row>
        <row r="43">
          <cell r="BK43">
            <v>2009</v>
          </cell>
          <cell r="BL43" t="str">
            <v>MAR</v>
          </cell>
          <cell r="BM43">
            <v>1194.3466632313582</v>
          </cell>
          <cell r="BN43">
            <v>65.233529255052332</v>
          </cell>
          <cell r="BO43">
            <v>361.01442777536738</v>
          </cell>
          <cell r="BP43">
            <v>281.67859586505483</v>
          </cell>
          <cell r="BQ43">
            <v>113.35282771609208</v>
          </cell>
          <cell r="BR43">
            <v>2041.7550360295209</v>
          </cell>
          <cell r="BS43">
            <v>266.4508970535598</v>
          </cell>
          <cell r="BT43">
            <v>70.040210358056186</v>
          </cell>
          <cell r="BU43">
            <v>253.00852153205082</v>
          </cell>
          <cell r="BV43">
            <v>905.65011158662253</v>
          </cell>
          <cell r="BW43">
            <v>518.54221739737147</v>
          </cell>
          <cell r="BX43">
            <v>150.38959424298707</v>
          </cell>
          <cell r="BY43">
            <v>85.347552962468399</v>
          </cell>
          <cell r="BZ43">
            <v>3127.3732804341803</v>
          </cell>
          <cell r="CA43">
            <v>537.88238331854132</v>
          </cell>
          <cell r="CB43">
            <v>2191.6638021732992</v>
          </cell>
          <cell r="CC43">
            <v>164.96479720926774</v>
          </cell>
          <cell r="CD43">
            <v>98.948877232831748</v>
          </cell>
          <cell r="CE43">
            <v>151.0521034687271</v>
          </cell>
          <cell r="CF43">
            <v>617.60594556182184</v>
          </cell>
          <cell r="CG43">
            <v>819.56097918359615</v>
          </cell>
          <cell r="CH43">
            <v>469.166386772625</v>
          </cell>
          <cell r="CI43">
            <v>504.01484708640425</v>
          </cell>
          <cell r="CJ43">
            <v>2681.3848391562251</v>
          </cell>
          <cell r="CK43">
            <v>284.3214573652254</v>
          </cell>
          <cell r="CL43">
            <v>1263.4050934862394</v>
          </cell>
          <cell r="CM43">
            <v>2313.2371154654606</v>
          </cell>
          <cell r="CN43">
            <v>236.09953618213652</v>
          </cell>
          <cell r="CO43">
            <v>412.07823556457777</v>
          </cell>
          <cell r="CP43">
            <v>184.17756475572864</v>
          </cell>
          <cell r="CQ43">
            <v>150.30209199923809</v>
          </cell>
          <cell r="CR43">
            <v>387.8803423253645</v>
          </cell>
          <cell r="CS43">
            <v>607.28897103848578</v>
          </cell>
          <cell r="CT43">
            <v>1885.9727557072283</v>
          </cell>
          <cell r="CU43">
            <v>273.04880046528251</v>
          </cell>
          <cell r="CV43">
            <v>230.00112737301632</v>
          </cell>
          <cell r="CW43">
            <v>727.07578247357333</v>
          </cell>
          <cell r="CX43">
            <v>1004.5963505278058</v>
          </cell>
          <cell r="CY43">
            <v>683.77724940200653</v>
          </cell>
          <cell r="CZ43">
            <v>21</v>
          </cell>
          <cell r="DA43">
            <v>245.84318666885551</v>
          </cell>
          <cell r="DB43">
            <v>2113.1845159147178</v>
          </cell>
          <cell r="DC43">
            <v>87.893597312070511</v>
          </cell>
          <cell r="DD43">
            <v>376.98113222130246</v>
          </cell>
        </row>
        <row r="44">
          <cell r="BK44">
            <v>2009</v>
          </cell>
          <cell r="BL44" t="str">
            <v>APR</v>
          </cell>
          <cell r="BM44">
            <v>1288.4284787084353</v>
          </cell>
          <cell r="BN44">
            <v>69.765714224484952</v>
          </cell>
          <cell r="BO44">
            <v>414.88748726410842</v>
          </cell>
          <cell r="BP44">
            <v>323.71261607098785</v>
          </cell>
          <cell r="BQ44">
            <v>162.97702604305033</v>
          </cell>
          <cell r="BR44">
            <v>2691.6719398024425</v>
          </cell>
          <cell r="BS44">
            <v>316.2099598748074</v>
          </cell>
          <cell r="BT44">
            <v>74.906345798920682</v>
          </cell>
          <cell r="BU44">
            <v>363.77192553255435</v>
          </cell>
          <cell r="BV44">
            <v>1092.7312858150258</v>
          </cell>
          <cell r="BW44">
            <v>745.55236223008649</v>
          </cell>
          <cell r="BX44">
            <v>181.4557438771111</v>
          </cell>
          <cell r="BY44">
            <v>101.28600277239926</v>
          </cell>
          <cell r="BZ44">
            <v>3304.0355907053572</v>
          </cell>
          <cell r="CA44">
            <v>618.14889735519375</v>
          </cell>
          <cell r="CB44">
            <v>2489.59380665047</v>
          </cell>
          <cell r="CC44">
            <v>199.04176310749193</v>
          </cell>
          <cell r="CD44">
            <v>142.26723820332569</v>
          </cell>
          <cell r="CE44">
            <v>182.25510838758296</v>
          </cell>
          <cell r="CF44">
            <v>906.39926076723498</v>
          </cell>
          <cell r="CG44">
            <v>941.86151342618166</v>
          </cell>
          <cell r="CH44">
            <v>672.61024345047213</v>
          </cell>
          <cell r="CI44">
            <v>539.0319393765468</v>
          </cell>
          <cell r="CJ44">
            <v>2751.2123374971384</v>
          </cell>
          <cell r="CK44">
            <v>408.79320344499916</v>
          </cell>
          <cell r="CL44">
            <v>1524.3881214698276</v>
          </cell>
          <cell r="CM44">
            <v>2470.8223535120919</v>
          </cell>
          <cell r="CN44">
            <v>339.46043545983412</v>
          </cell>
          <cell r="CO44">
            <v>592.48001732777402</v>
          </cell>
          <cell r="CP44">
            <v>222.22333391117573</v>
          </cell>
          <cell r="CQ44">
            <v>216.10213397973521</v>
          </cell>
          <cell r="CR44">
            <v>460.31606138025353</v>
          </cell>
          <cell r="CS44">
            <v>870.62669912229126</v>
          </cell>
          <cell r="CT44">
            <v>2238.1736222388713</v>
          </cell>
          <cell r="CU44">
            <v>392.58554339651897</v>
          </cell>
          <cell r="CV44">
            <v>264.32347978923036</v>
          </cell>
          <cell r="CW44">
            <v>1442</v>
          </cell>
          <cell r="CX44">
            <v>1074.3919990570682</v>
          </cell>
          <cell r="CY44">
            <v>901.43234756986124</v>
          </cell>
          <cell r="CZ44">
            <v>85</v>
          </cell>
          <cell r="DA44">
            <v>352.44776756804742</v>
          </cell>
          <cell r="DB44">
            <v>2272.8735250216373</v>
          </cell>
          <cell r="DC44">
            <v>94.0001202182534</v>
          </cell>
          <cell r="DD44">
            <v>403.17239062360255</v>
          </cell>
        </row>
        <row r="45">
          <cell r="BK45">
            <v>2009</v>
          </cell>
          <cell r="BL45" t="str">
            <v>MAY</v>
          </cell>
          <cell r="BM45">
            <v>1332.0371497164494</v>
          </cell>
          <cell r="BN45">
            <v>72.841458359196523</v>
          </cell>
          <cell r="BO45">
            <v>469.71166779010849</v>
          </cell>
          <cell r="BP45">
            <v>366.48874079591133</v>
          </cell>
          <cell r="BQ45">
            <v>173.26981716601054</v>
          </cell>
          <cell r="BR45">
            <v>2887.6260365184448</v>
          </cell>
          <cell r="BS45">
            <v>335.40221443559744</v>
          </cell>
          <cell r="BT45">
            <v>78.208723711979417</v>
          </cell>
          <cell r="BU45">
            <v>386.74589024899592</v>
          </cell>
          <cell r="BV45">
            <v>1144.9690709408997</v>
          </cell>
          <cell r="BW45">
            <v>792.63761664893207</v>
          </cell>
          <cell r="BX45">
            <v>190.13019685704774</v>
          </cell>
          <cell r="BY45">
            <v>107.43352181140231</v>
          </cell>
          <cell r="BZ45">
            <v>3338.1870952521713</v>
          </cell>
          <cell r="CA45">
            <v>699.83250503405282</v>
          </cell>
          <cell r="CB45">
            <v>2613.5631758887221</v>
          </cell>
          <cell r="CC45">
            <v>208.55691197094663</v>
          </cell>
          <cell r="CD45">
            <v>151.25210559242907</v>
          </cell>
          <cell r="CE45">
            <v>190.9677748167704</v>
          </cell>
          <cell r="CF45">
            <v>1060.6493198593666</v>
          </cell>
          <cell r="CG45">
            <v>1066.321245829964</v>
          </cell>
          <cell r="CH45">
            <v>723.95437809612929</v>
          </cell>
          <cell r="CI45">
            <v>562.79610984894987</v>
          </cell>
          <cell r="CJ45">
            <v>2765.5962228474796</v>
          </cell>
          <cell r="CK45">
            <v>434.61048062634688</v>
          </cell>
          <cell r="CL45">
            <v>1597.2611691911454</v>
          </cell>
          <cell r="CM45">
            <v>2555.4365838765643</v>
          </cell>
          <cell r="CN45">
            <v>360.89901144522634</v>
          </cell>
          <cell r="CO45">
            <v>629.89800936593883</v>
          </cell>
          <cell r="CP45">
            <v>232.84667280290427</v>
          </cell>
          <cell r="CQ45">
            <v>229.75003381128468</v>
          </cell>
          <cell r="CR45">
            <v>488.25478611848695</v>
          </cell>
          <cell r="CS45">
            <v>937.08654700762986</v>
          </cell>
          <cell r="CT45">
            <v>2374.0187990519635</v>
          </cell>
          <cell r="CU45">
            <v>417.37922809050048</v>
          </cell>
          <cell r="CV45">
            <v>299.25178835014975</v>
          </cell>
          <cell r="CW45">
            <v>1625</v>
          </cell>
          <cell r="CX45">
            <v>1121.7584587316264</v>
          </cell>
          <cell r="CY45">
            <v>967.05674956574558</v>
          </cell>
          <cell r="CZ45">
            <v>88</v>
          </cell>
          <cell r="DA45">
            <v>379.3520941223718</v>
          </cell>
          <cell r="DB45">
            <v>2348.7193878527091</v>
          </cell>
          <cell r="DC45">
            <v>98.14428073660163</v>
          </cell>
          <cell r="DD45">
            <v>420.94695409683044</v>
          </cell>
        </row>
        <row r="46">
          <cell r="BK46">
            <v>2009</v>
          </cell>
          <cell r="BL46" t="str">
            <v>JUN</v>
          </cell>
          <cell r="BM46">
            <v>1327.6302269225764</v>
          </cell>
          <cell r="BN46">
            <v>75.838252174328474</v>
          </cell>
          <cell r="BO46">
            <v>445.85474655996592</v>
          </cell>
          <cell r="BP46">
            <v>347.87457040061867</v>
          </cell>
          <cell r="BQ46">
            <v>166.13019340507458</v>
          </cell>
          <cell r="BR46">
            <v>2687.2537734779507</v>
          </cell>
          <cell r="BS46">
            <v>338.22804026300417</v>
          </cell>
          <cell r="BT46">
            <v>81.426333913489515</v>
          </cell>
          <cell r="BU46">
            <v>370.80993445110568</v>
          </cell>
          <cell r="BV46">
            <v>1137.4905367616855</v>
          </cell>
          <cell r="BW46">
            <v>759.97679635028578</v>
          </cell>
          <cell r="BX46">
            <v>188.88833346371808</v>
          </cell>
          <cell r="BY46">
            <v>108.33866914674354</v>
          </cell>
          <cell r="BZ46">
            <v>4086.4734706303675</v>
          </cell>
          <cell r="CA46">
            <v>664.28761634640091</v>
          </cell>
          <cell r="CB46">
            <v>2693.6558686929379</v>
          </cell>
          <cell r="CC46">
            <v>207.19469177297714</v>
          </cell>
          <cell r="CD46">
            <v>145.01972683978883</v>
          </cell>
          <cell r="CE46">
            <v>189.72044065959349</v>
          </cell>
          <cell r="CF46">
            <v>1121.7005344634988</v>
          </cell>
          <cell r="CG46">
            <v>1012.1621867470195</v>
          </cell>
          <cell r="CH46">
            <v>684.68033142208856</v>
          </cell>
          <cell r="CI46">
            <v>585.9502852206009</v>
          </cell>
          <cell r="CJ46">
            <v>2725.8836839139417</v>
          </cell>
          <cell r="CK46">
            <v>416.70225307129203</v>
          </cell>
          <cell r="CL46">
            <v>1586.8284225344071</v>
          </cell>
          <cell r="CM46">
            <v>2531.3699645812162</v>
          </cell>
          <cell r="CN46">
            <v>346.02808239620504</v>
          </cell>
          <cell r="CO46">
            <v>603.94291304165233</v>
          </cell>
          <cell r="CP46">
            <v>231.325800453364</v>
          </cell>
          <cell r="CQ46">
            <v>220.28312937689444</v>
          </cell>
          <cell r="CR46">
            <v>492.36842319536288</v>
          </cell>
          <cell r="CS46">
            <v>886.25022099275157</v>
          </cell>
          <cell r="CT46">
            <v>2394.0203474865766</v>
          </cell>
          <cell r="CU46">
            <v>400.18101836802487</v>
          </cell>
          <cell r="CV46">
            <v>284.05262079223638</v>
          </cell>
          <cell r="CW46">
            <v>1739</v>
          </cell>
          <cell r="CX46">
            <v>1167.9090834846584</v>
          </cell>
          <cell r="CY46">
            <v>899.95271775950141</v>
          </cell>
          <cell r="CZ46">
            <v>87</v>
          </cell>
          <cell r="DA46">
            <v>358.77249366517447</v>
          </cell>
          <cell r="DB46">
            <v>2363.1299748844126</v>
          </cell>
          <cell r="DC46">
            <v>102.18206608751625</v>
          </cell>
          <cell r="DD46">
            <v>438.26526782848771</v>
          </cell>
        </row>
        <row r="47">
          <cell r="BK47">
            <v>2009</v>
          </cell>
          <cell r="BL47" t="str">
            <v>JUL</v>
          </cell>
          <cell r="BM47">
            <v>1409.3633824060639</v>
          </cell>
          <cell r="BN47">
            <v>81.631705329655475</v>
          </cell>
          <cell r="BO47">
            <v>436.2204800941837</v>
          </cell>
          <cell r="BP47">
            <v>340.35751168638939</v>
          </cell>
          <cell r="BQ47">
            <v>164.8062351901458</v>
          </cell>
          <cell r="BR47">
            <v>2764.6830857219688</v>
          </cell>
          <cell r="BS47">
            <v>349.64251019601892</v>
          </cell>
          <cell r="BT47">
            <v>87.646673090787971</v>
          </cell>
          <cell r="BU47">
            <v>367.85480119789452</v>
          </cell>
          <cell r="BV47">
            <v>1151.1075978325073</v>
          </cell>
          <cell r="BW47">
            <v>753.92023611845696</v>
          </cell>
          <cell r="BX47">
            <v>191.14954258081869</v>
          </cell>
          <cell r="BY47">
            <v>111.99486654716232</v>
          </cell>
          <cell r="BZ47">
            <v>4695.6520687586653</v>
          </cell>
          <cell r="CA47">
            <v>649.93333626935839</v>
          </cell>
          <cell r="CB47">
            <v>2852.2750277735431</v>
          </cell>
          <cell r="CC47">
            <v>209.67504891023725</v>
          </cell>
          <cell r="CD47">
            <v>151</v>
          </cell>
          <cell r="CE47">
            <v>191.99161105033772</v>
          </cell>
          <cell r="CF47">
            <v>1138.9051084137566</v>
          </cell>
          <cell r="CG47">
            <v>990.29084795574772</v>
          </cell>
          <cell r="CH47">
            <v>644.33939191530374</v>
          </cell>
          <cell r="CI47">
            <v>630.7123338101801</v>
          </cell>
          <cell r="CJ47">
            <v>2726.5044418404846</v>
          </cell>
          <cell r="CK47">
            <v>413.38138550456461</v>
          </cell>
          <cell r="CL47">
            <v>1605.8245713727808</v>
          </cell>
          <cell r="CM47">
            <v>2425.6712681057902</v>
          </cell>
          <cell r="CN47">
            <v>343.27044567229262</v>
          </cell>
          <cell r="CO47">
            <v>599.12984947577866</v>
          </cell>
          <cell r="CP47">
            <v>234.09503452628897</v>
          </cell>
          <cell r="CQ47">
            <v>218.52760467201651</v>
          </cell>
          <cell r="CR47">
            <v>508.98479999889219</v>
          </cell>
          <cell r="CS47">
            <v>834.03290889516927</v>
          </cell>
          <cell r="CT47">
            <v>2474.8133924811968</v>
          </cell>
          <cell r="CU47">
            <v>396.99181515416331</v>
          </cell>
          <cell r="CV47">
            <v>277.91466070516543</v>
          </cell>
          <cell r="CW47">
            <v>2138</v>
          </cell>
          <cell r="CX47">
            <v>1257.1282620766942</v>
          </cell>
          <cell r="CY47">
            <v>925.88354746974005</v>
          </cell>
          <cell r="CZ47">
            <v>74</v>
          </cell>
          <cell r="DA47">
            <v>337.63384136361918</v>
          </cell>
          <cell r="DB47">
            <v>2403.5368400645912</v>
          </cell>
          <cell r="DC47">
            <v>136</v>
          </cell>
          <cell r="DD47">
            <v>471.74532869453532</v>
          </cell>
        </row>
        <row r="48">
          <cell r="BK48">
            <v>2009</v>
          </cell>
          <cell r="BL48" t="str">
            <v>AUG</v>
          </cell>
          <cell r="BM48">
            <v>1401.4920444668373</v>
          </cell>
          <cell r="BN48">
            <v>81.644192266540188</v>
          </cell>
          <cell r="BO48">
            <v>441.21545804241077</v>
          </cell>
          <cell r="BP48">
            <v>344.25480294841327</v>
          </cell>
          <cell r="BQ48">
            <v>180.96089095100598</v>
          </cell>
          <cell r="BR48">
            <v>2952.2564153866933</v>
          </cell>
          <cell r="BS48">
            <v>352.35360565748493</v>
          </cell>
          <cell r="BT48">
            <v>87.660080117758937</v>
          </cell>
          <cell r="BU48">
            <v>403.91270687406859</v>
          </cell>
          <cell r="BV48">
            <v>1225.323640293811</v>
          </cell>
          <cell r="BW48">
            <v>827.82109230625929</v>
          </cell>
          <cell r="BX48">
            <v>203.47364034140097</v>
          </cell>
          <cell r="BY48">
            <v>112.86326431216315</v>
          </cell>
          <cell r="BZ48">
            <v>4300.488147345357</v>
          </cell>
          <cell r="CA48">
            <v>657.37545059141439</v>
          </cell>
          <cell r="CB48">
            <v>2881.3572812212497</v>
          </cell>
          <cell r="CC48">
            <v>223.19355262118432</v>
          </cell>
          <cell r="CD48">
            <v>157.96586060916542</v>
          </cell>
          <cell r="CE48">
            <v>204.36999999048203</v>
          </cell>
          <cell r="CF48">
            <v>1059.0087547691753</v>
          </cell>
          <cell r="CG48">
            <v>1001.6302535398277</v>
          </cell>
          <cell r="CH48">
            <v>634.90606864142137</v>
          </cell>
          <cell r="CI48">
            <v>630.80881182779467</v>
          </cell>
          <cell r="CJ48">
            <v>2773.6779611462534</v>
          </cell>
          <cell r="CK48">
            <v>453.90190326937409</v>
          </cell>
          <cell r="CL48">
            <v>1709.3578507975842</v>
          </cell>
          <cell r="CM48">
            <v>2386.4857527504673</v>
          </cell>
          <cell r="CN48">
            <v>376.9185408206036</v>
          </cell>
          <cell r="CO48">
            <v>657.85782456222057</v>
          </cell>
          <cell r="CP48">
            <v>249.18798244453509</v>
          </cell>
          <cell r="CQ48">
            <v>239.94814269746647</v>
          </cell>
          <cell r="CR48">
            <v>512.93142073576587</v>
          </cell>
          <cell r="CS48">
            <v>821.82241524945596</v>
          </cell>
          <cell r="CT48">
            <v>2494.0028650443855</v>
          </cell>
          <cell r="CU48">
            <v>435.90579256706405</v>
          </cell>
          <cell r="CV48">
            <v>281.09694504314876</v>
          </cell>
          <cell r="CW48">
            <v>2289</v>
          </cell>
          <cell r="CX48">
            <v>1257.3205609047188</v>
          </cell>
          <cell r="CY48">
            <v>988.70125731055305</v>
          </cell>
          <cell r="CZ48">
            <v>70</v>
          </cell>
          <cell r="DA48">
            <v>332.69077996810483</v>
          </cell>
          <cell r="DB48">
            <v>2377.252346191673</v>
          </cell>
          <cell r="DC48">
            <v>137</v>
          </cell>
          <cell r="DD48">
            <v>471.81749004558492</v>
          </cell>
        </row>
        <row r="49">
          <cell r="BK49">
            <v>2009</v>
          </cell>
          <cell r="BL49" t="str">
            <v>SEP</v>
          </cell>
          <cell r="BM49">
            <v>1434.9854264065082</v>
          </cell>
          <cell r="BN49">
            <v>90.637652852504885</v>
          </cell>
          <cell r="BO49">
            <v>420.66882010139392</v>
          </cell>
          <cell r="BP49">
            <v>328.223454393628</v>
          </cell>
          <cell r="BQ49">
            <v>157.62645475081973</v>
          </cell>
          <cell r="BR49">
            <v>3461.3129976403493</v>
          </cell>
          <cell r="BS49">
            <v>358.21229282724721</v>
          </cell>
          <cell r="BT49">
            <v>97.316216746899983</v>
          </cell>
          <cell r="BU49">
            <v>351.82921391895678</v>
          </cell>
          <cell r="BV49">
            <v>1265.7051964739242</v>
          </cell>
          <cell r="BW49">
            <v>721.07571565568355</v>
          </cell>
          <cell r="BX49">
            <v>210.1792828087643</v>
          </cell>
          <cell r="BY49">
            <v>114.73987504622762</v>
          </cell>
          <cell r="BZ49">
            <v>4435.9207156881721</v>
          </cell>
          <cell r="CA49">
            <v>626.76261704623005</v>
          </cell>
          <cell r="CB49">
            <v>2880.1766156307599</v>
          </cell>
          <cell r="CC49">
            <v>230.54908114265336</v>
          </cell>
          <cell r="CD49">
            <v>137.59657376038408</v>
          </cell>
          <cell r="CE49">
            <v>211.105182733032</v>
          </cell>
          <cell r="CF49">
            <v>1087.8193487478732</v>
          </cell>
          <cell r="CG49">
            <v>954.98607143985805</v>
          </cell>
          <cell r="CH49">
            <v>660.16453096585269</v>
          </cell>
          <cell r="CI49">
            <v>700.29512835514288</v>
          </cell>
          <cell r="CJ49">
            <v>2837.023453847567</v>
          </cell>
          <cell r="CK49">
            <v>395.37243346338209</v>
          </cell>
          <cell r="CL49">
            <v>1765.6911555784736</v>
          </cell>
          <cell r="CM49">
            <v>2422.6045426015276</v>
          </cell>
          <cell r="CN49">
            <v>328.31587536496704</v>
          </cell>
          <cell r="CO49">
            <v>573.02876920463746</v>
          </cell>
          <cell r="CP49">
            <v>257.40017894641619</v>
          </cell>
          <cell r="CQ49">
            <v>209.00745381324163</v>
          </cell>
          <cell r="CR49">
            <v>521.46008252716456</v>
          </cell>
          <cell r="CS49">
            <v>854.51696888219988</v>
          </cell>
          <cell r="CT49">
            <v>2535.4713851678594</v>
          </cell>
          <cell r="CU49">
            <v>379.69687442738893</v>
          </cell>
          <cell r="CV49">
            <v>268.00674829040418</v>
          </cell>
          <cell r="CW49">
            <v>2347</v>
          </cell>
          <cell r="CX49">
            <v>1395.8198539285752</v>
          </cell>
          <cell r="CY49">
            <v>1159.1826830746761</v>
          </cell>
          <cell r="CZ49">
            <v>68</v>
          </cell>
          <cell r="DA49">
            <v>345.92621422610688</v>
          </cell>
          <cell r="DB49">
            <v>2395.7120866778523</v>
          </cell>
          <cell r="DC49">
            <v>136</v>
          </cell>
          <cell r="DD49">
            <v>523.79022543184408</v>
          </cell>
        </row>
        <row r="50">
          <cell r="BK50">
            <v>2009</v>
          </cell>
          <cell r="BL50" t="str">
            <v>OCT</v>
          </cell>
          <cell r="BM50">
            <v>1275.5476189475273</v>
          </cell>
          <cell r="BN50">
            <v>95.033585858585866</v>
          </cell>
          <cell r="BO50">
            <v>496.43589624467671</v>
          </cell>
          <cell r="BP50">
            <v>387.34010452961678</v>
          </cell>
          <cell r="BQ50">
            <v>135.40212283495961</v>
          </cell>
          <cell r="BR50">
            <v>4268.3856245241841</v>
          </cell>
          <cell r="BS50">
            <v>384.16636115196241</v>
          </cell>
          <cell r="BT50">
            <v>102.0360606060606</v>
          </cell>
          <cell r="BU50">
            <v>302.22352279184355</v>
          </cell>
          <cell r="BV50">
            <v>1369.9313512860795</v>
          </cell>
          <cell r="BW50">
            <v>619.40860611793676</v>
          </cell>
          <cell r="BX50">
            <v>227.48677157420633</v>
          </cell>
          <cell r="BY50">
            <v>123.05328755648797</v>
          </cell>
          <cell r="BZ50">
            <v>3873.897767015902</v>
          </cell>
          <cell r="CA50">
            <v>739.64945025164536</v>
          </cell>
          <cell r="CB50">
            <v>3381.1089052186317</v>
          </cell>
          <cell r="CC50">
            <v>251</v>
          </cell>
          <cell r="CD50">
            <v>118.19632822057247</v>
          </cell>
          <cell r="CE50">
            <v>228.48891594237463</v>
          </cell>
          <cell r="CF50">
            <v>841.05979670192642</v>
          </cell>
          <cell r="CG50">
            <v>1126.9895547812621</v>
          </cell>
          <cell r="CH50">
            <v>1251.6613046890207</v>
          </cell>
          <cell r="CI50">
            <v>734.25949494949487</v>
          </cell>
          <cell r="CJ50">
            <v>2834.3891887725067</v>
          </cell>
          <cell r="CK50">
            <v>339.62742412746775</v>
          </cell>
          <cell r="CL50">
            <v>1911.0893100969668</v>
          </cell>
          <cell r="CM50">
            <v>2509.8626674323446</v>
          </cell>
          <cell r="CN50">
            <v>282.02541607060647</v>
          </cell>
          <cell r="CO50">
            <v>492.23534157681451</v>
          </cell>
          <cell r="CP50">
            <v>278.59613435079012</v>
          </cell>
          <cell r="CQ50">
            <v>179.53872641099616</v>
          </cell>
          <cell r="CR50">
            <v>559.24217678111199</v>
          </cell>
          <cell r="CS50">
            <v>1620.1503927894685</v>
          </cell>
          <cell r="CT50">
            <v>2719.1775250287342</v>
          </cell>
          <cell r="CU50">
            <v>326.16201964664299</v>
          </cell>
          <cell r="CV50">
            <v>316.27770809136661</v>
          </cell>
          <cell r="CW50">
            <v>1083</v>
          </cell>
          <cell r="CX50">
            <v>1463.5172222222222</v>
          </cell>
          <cell r="CY50">
            <v>1429.4687316652287</v>
          </cell>
          <cell r="CZ50">
            <v>55</v>
          </cell>
          <cell r="DA50">
            <v>655.87052365704687</v>
          </cell>
          <cell r="DB50">
            <v>2448.8628932042911</v>
          </cell>
          <cell r="DC50">
            <v>128.04525252525252</v>
          </cell>
          <cell r="DD50">
            <v>549.19409090909096</v>
          </cell>
        </row>
        <row r="51">
          <cell r="BK51">
            <v>2009</v>
          </cell>
          <cell r="BL51" t="str">
            <v>NOV</v>
          </cell>
          <cell r="BM51">
            <v>1165.3258316122256</v>
          </cell>
          <cell r="BN51">
            <v>87.308775193569303</v>
          </cell>
          <cell r="BO51">
            <v>412.36781729879391</v>
          </cell>
          <cell r="BP51">
            <v>321.74666390047031</v>
          </cell>
          <cell r="BQ51">
            <v>116.73352394745609</v>
          </cell>
          <cell r="BR51">
            <v>2662.1225029675379</v>
          </cell>
          <cell r="BS51">
            <v>314.29726020103004</v>
          </cell>
          <cell r="BT51">
            <v>93.742053365727031</v>
          </cell>
          <cell r="BU51">
            <v>260.55438494349318</v>
          </cell>
          <cell r="BV51">
            <v>1075.2546740554558</v>
          </cell>
          <cell r="BW51">
            <v>534.00750181488195</v>
          </cell>
          <cell r="BX51">
            <v>178.55362912259582</v>
          </cell>
          <cell r="BY51">
            <v>100.67334115814245</v>
          </cell>
          <cell r="BZ51">
            <v>3057.6517143180704</v>
          </cell>
          <cell r="CA51">
            <v>614.39479230606594</v>
          </cell>
          <cell r="CB51">
            <v>2651.6284971357368</v>
          </cell>
          <cell r="CC51">
            <v>195.85838613007206</v>
          </cell>
          <cell r="CD51">
            <v>101.89998223037603</v>
          </cell>
          <cell r="CE51">
            <v>179.34020898657201</v>
          </cell>
          <cell r="CF51">
            <v>714.9173689768902</v>
          </cell>
          <cell r="CG51">
            <v>936.14145620653619</v>
          </cell>
          <cell r="CH51">
            <v>732.80790680285975</v>
          </cell>
          <cell r="CI51">
            <v>674.57516833768273</v>
          </cell>
          <cell r="CJ51">
            <v>2769.361652441698</v>
          </cell>
          <cell r="CK51">
            <v>292.80121476323239</v>
          </cell>
          <cell r="CL51">
            <v>1500.0078006026001</v>
          </cell>
          <cell r="CM51">
            <v>2338.7992109537786</v>
          </cell>
          <cell r="CN51">
            <v>243.14109684083394</v>
          </cell>
          <cell r="CO51">
            <v>424.36828042776852</v>
          </cell>
          <cell r="CP51">
            <v>218.66920218538166</v>
          </cell>
          <cell r="CQ51">
            <v>154.78478313474838</v>
          </cell>
          <cell r="CR51">
            <v>457.53168867806198</v>
          </cell>
          <cell r="CS51">
            <v>948.54655456562182</v>
          </cell>
          <cell r="CT51">
            <v>2224.6352948604158</v>
          </cell>
          <cell r="CU51">
            <v>281.1923560281262</v>
          </cell>
          <cell r="CV51">
            <v>262.71820618229611</v>
          </cell>
          <cell r="CW51">
            <v>1121</v>
          </cell>
          <cell r="CX51">
            <v>1344.5551379809672</v>
          </cell>
          <cell r="CY51">
            <v>891.53633542158639</v>
          </cell>
          <cell r="CZ51">
            <v>57</v>
          </cell>
          <cell r="DA51">
            <v>383.99134316469855</v>
          </cell>
          <cell r="DB51">
            <v>2279.5422232405767</v>
          </cell>
          <cell r="DC51">
            <v>128</v>
          </cell>
          <cell r="DD51">
            <v>504.55281664494265</v>
          </cell>
        </row>
        <row r="52">
          <cell r="BK52">
            <v>2009</v>
          </cell>
          <cell r="BL52" t="str">
            <v>DEC</v>
          </cell>
          <cell r="BM52">
            <v>1135.2530298755632</v>
          </cell>
          <cell r="BN52">
            <v>76.582199874412396</v>
          </cell>
          <cell r="BO52">
            <v>412.17022218914218</v>
          </cell>
          <cell r="BP52">
            <v>321.59249190967353</v>
          </cell>
          <cell r="BQ52">
            <v>106.82552040589273</v>
          </cell>
          <cell r="BR52">
            <v>2137.756504134697</v>
          </cell>
          <cell r="BS52">
            <v>259.92098756673636</v>
          </cell>
          <cell r="BT52">
            <v>82.22509881252698</v>
          </cell>
          <cell r="BU52">
            <v>238.43928311591529</v>
          </cell>
          <cell r="BV52">
            <v>968.74554086106093</v>
          </cell>
          <cell r="BW52">
            <v>488.68249113855899</v>
          </cell>
          <cell r="BX52">
            <v>160.867035680659</v>
          </cell>
          <cell r="BY52">
            <v>83.255941329970256</v>
          </cell>
          <cell r="BZ52">
            <v>2833.4017647087326</v>
          </cell>
          <cell r="CA52">
            <v>614.10039152777438</v>
          </cell>
          <cell r="CB52">
            <v>2298.1747079100383</v>
          </cell>
          <cell r="CC52">
            <v>176.45767349992991</v>
          </cell>
          <cell r="CD52">
            <v>93.251006763154976</v>
          </cell>
          <cell r="CE52">
            <v>161.57570103608037</v>
          </cell>
          <cell r="CF52">
            <v>622.03417252477379</v>
          </cell>
          <cell r="CG52">
            <v>935.69288343744779</v>
          </cell>
          <cell r="CH52">
            <v>679.4070586072379</v>
          </cell>
          <cell r="CI52">
            <v>591.69826008230189</v>
          </cell>
          <cell r="CJ52">
            <v>2759.9897567739345</v>
          </cell>
          <cell r="CK52">
            <v>267.94909538273646</v>
          </cell>
          <cell r="CL52">
            <v>1351.4248327886198</v>
          </cell>
          <cell r="CM52">
            <v>2254.3571114534197</v>
          </cell>
          <cell r="CN52">
            <v>222.50398449183183</v>
          </cell>
          <cell r="CO52">
            <v>388.34912943136692</v>
          </cell>
          <cell r="CP52">
            <v>197.00896880715064</v>
          </cell>
          <cell r="CQ52">
            <v>141.64709888074174</v>
          </cell>
          <cell r="CR52">
            <v>378.37456262970221</v>
          </cell>
          <cell r="CS52">
            <v>879.42449666120888</v>
          </cell>
          <cell r="CT52">
            <v>1839.7532401208061</v>
          </cell>
          <cell r="CU52">
            <v>257.32556296668082</v>
          </cell>
          <cell r="CV52">
            <v>262.59231897534056</v>
          </cell>
          <cell r="CW52">
            <v>906</v>
          </cell>
          <cell r="CX52">
            <v>1179.3658780659507</v>
          </cell>
          <cell r="CY52">
            <v>715.92783487437794</v>
          </cell>
          <cell r="CZ52">
            <v>57</v>
          </cell>
          <cell r="DA52">
            <v>356.0092987101927</v>
          </cell>
          <cell r="DB52">
            <v>2151.4045627372816</v>
          </cell>
          <cell r="DC52">
            <v>120</v>
          </cell>
          <cell r="DD52">
            <v>442.56450243213055</v>
          </cell>
        </row>
        <row r="53">
          <cell r="BK53">
            <v>2008</v>
          </cell>
          <cell r="BL53" t="str">
            <v>JAN</v>
          </cell>
          <cell r="BM53">
            <v>992.67231028762092</v>
          </cell>
          <cell r="BN53">
            <v>58.435849102604216</v>
          </cell>
          <cell r="BO53">
            <v>368.55247313215779</v>
          </cell>
          <cell r="BP53">
            <v>287.56009496400219</v>
          </cell>
          <cell r="BQ53">
            <v>93.333796799852223</v>
          </cell>
          <cell r="BR53">
            <v>1660.335605578977</v>
          </cell>
          <cell r="BS53">
            <v>234.05201007835285</v>
          </cell>
          <cell r="BT53">
            <v>62.741648510164524</v>
          </cell>
          <cell r="BU53">
            <v>208.32515970795743</v>
          </cell>
          <cell r="BV53">
            <v>810.65819704882881</v>
          </cell>
          <cell r="BW53">
            <v>426.96344613413055</v>
          </cell>
          <cell r="BX53">
            <v>134.6155162619489</v>
          </cell>
          <cell r="BY53">
            <v>74.969784478222394</v>
          </cell>
          <cell r="BZ53">
            <v>2706.4744484873863</v>
          </cell>
          <cell r="CA53">
            <v>549.11346299327545</v>
          </cell>
          <cell r="CB53">
            <v>2049.433544879827</v>
          </cell>
          <cell r="CC53">
            <v>147.66195396134484</v>
          </cell>
          <cell r="CD53">
            <v>81.473701073904138</v>
          </cell>
          <cell r="CE53">
            <v>135.20853615737599</v>
          </cell>
          <cell r="CF53">
            <v>528.82800317495469</v>
          </cell>
          <cell r="CG53">
            <v>836.67355795727758</v>
          </cell>
          <cell r="CH53">
            <v>395.90788606852465</v>
          </cell>
          <cell r="CI53">
            <v>451.49382359275251</v>
          </cell>
          <cell r="CJ53">
            <v>2590.5369977413429</v>
          </cell>
          <cell r="CK53">
            <v>234.1079765034967</v>
          </cell>
          <cell r="CL53">
            <v>1130.8889405794562</v>
          </cell>
          <cell r="CM53">
            <v>2199.331837931989</v>
          </cell>
          <cell r="CN53">
            <v>194.40243863836622</v>
          </cell>
          <cell r="CO53">
            <v>339.30186902929699</v>
          </cell>
          <cell r="CP53">
            <v>164.85953092873038</v>
          </cell>
          <cell r="CQ53">
            <v>123.75752061858857</v>
          </cell>
          <cell r="CR53">
            <v>340.71633758801886</v>
          </cell>
          <cell r="CS53">
            <v>512.46316772709838</v>
          </cell>
          <cell r="CT53">
            <v>1656.6493838358413</v>
          </cell>
          <cell r="CU53">
            <v>224.82616245710255</v>
          </cell>
          <cell r="CV53">
            <v>234.80359175355215</v>
          </cell>
          <cell r="CW53">
            <v>646</v>
          </cell>
          <cell r="CX53">
            <v>899.9120761801048</v>
          </cell>
          <cell r="CY53">
            <v>556.04109867888815</v>
          </cell>
          <cell r="CZ53">
            <v>30</v>
          </cell>
          <cell r="DA53">
            <v>207.45573229990694</v>
          </cell>
          <cell r="DB53">
            <v>1965.6182125589316</v>
          </cell>
          <cell r="DC53">
            <v>78.734617738245674</v>
          </cell>
          <cell r="DD53">
            <v>337.69769639294435</v>
          </cell>
        </row>
        <row r="54">
          <cell r="BK54">
            <v>2008</v>
          </cell>
          <cell r="BL54" t="str">
            <v>FEB</v>
          </cell>
          <cell r="BM54">
            <v>1025.5068903005708</v>
          </cell>
          <cell r="BN54">
            <v>59.544394233437032</v>
          </cell>
          <cell r="BO54">
            <v>368.45706014500178</v>
          </cell>
          <cell r="BP54">
            <v>287.48564975023322</v>
          </cell>
          <cell r="BQ54">
            <v>102.20887837285051</v>
          </cell>
          <cell r="BR54">
            <v>1737.4155186037399</v>
          </cell>
          <cell r="BS54">
            <v>250.43941022349082</v>
          </cell>
          <cell r="BT54">
            <v>63.931875913795544</v>
          </cell>
          <cell r="BU54">
            <v>228.13473404768843</v>
          </cell>
          <cell r="BV54">
            <v>836.67679613112239</v>
          </cell>
          <cell r="BW54">
            <v>467.56326681060892</v>
          </cell>
          <cell r="BX54">
            <v>138.93608831145923</v>
          </cell>
          <cell r="BY54">
            <v>80.218873587211903</v>
          </cell>
          <cell r="BZ54">
            <v>2755.6947884310116</v>
          </cell>
          <cell r="CA54">
            <v>548.97130533700863</v>
          </cell>
          <cell r="CB54">
            <v>2100.6587058622663</v>
          </cell>
          <cell r="CC54">
            <v>152.40125986587378</v>
          </cell>
          <cell r="CD54">
            <v>89.221009850333573</v>
          </cell>
          <cell r="CE54">
            <v>139.54814156393263</v>
          </cell>
          <cell r="CF54">
            <v>590.23200310781283</v>
          </cell>
          <cell r="CG54">
            <v>836.45695508724191</v>
          </cell>
          <cell r="CH54">
            <v>401.76701269177033</v>
          </cell>
          <cell r="CI54">
            <v>460.05879334045028</v>
          </cell>
          <cell r="CJ54">
            <v>2619.7784362551347</v>
          </cell>
          <cell r="CK54">
            <v>256.36923083576869</v>
          </cell>
          <cell r="CL54">
            <v>1167.1855524667521</v>
          </cell>
          <cell r="CM54">
            <v>2227.7550204049298</v>
          </cell>
          <cell r="CN54">
            <v>212.88810578212508</v>
          </cell>
          <cell r="CO54">
            <v>371.56597773113606</v>
          </cell>
          <cell r="CP54">
            <v>170.15080418760206</v>
          </cell>
          <cell r="CQ54">
            <v>135.5255845827852</v>
          </cell>
          <cell r="CR54">
            <v>364.57195394513383</v>
          </cell>
          <cell r="CS54">
            <v>520.0472212282275</v>
          </cell>
          <cell r="CT54">
            <v>1772.6414504881461</v>
          </cell>
          <cell r="CU54">
            <v>246.20481199205977</v>
          </cell>
          <cell r="CV54">
            <v>234.74280444721884</v>
          </cell>
          <cell r="CW54">
            <v>794</v>
          </cell>
          <cell r="CX54">
            <v>916.98367119493014</v>
          </cell>
          <cell r="CY54">
            <v>581.85491570500471</v>
          </cell>
          <cell r="CZ54">
            <v>30</v>
          </cell>
          <cell r="DA54">
            <v>210.52591465048766</v>
          </cell>
          <cell r="DB54">
            <v>1976.771889438862</v>
          </cell>
          <cell r="DC54">
            <v>80.228236440841471</v>
          </cell>
          <cell r="DD54">
            <v>344.10392035954663</v>
          </cell>
        </row>
        <row r="55">
          <cell r="BK55">
            <v>2008</v>
          </cell>
          <cell r="BL55" t="str">
            <v>MAR</v>
          </cell>
          <cell r="BM55">
            <v>1191.3938760979688</v>
          </cell>
          <cell r="BN55">
            <v>63.470640927214568</v>
          </cell>
          <cell r="BO55">
            <v>396.79026603791368</v>
          </cell>
          <cell r="BP55">
            <v>309.59240515458185</v>
          </cell>
          <cell r="BQ55">
            <v>123.0407252877379</v>
          </cell>
          <cell r="BR55">
            <v>2055.0332489908528</v>
          </cell>
          <cell r="BS55">
            <v>275.53752544003993</v>
          </cell>
          <cell r="BT55">
            <v>68.14742499553563</v>
          </cell>
          <cell r="BU55">
            <v>274.6323371063321</v>
          </cell>
          <cell r="BV55">
            <v>886.39739812643438</v>
          </cell>
          <cell r="BW55">
            <v>562.86033446545287</v>
          </cell>
          <cell r="BX55">
            <v>147.19254526313139</v>
          </cell>
          <cell r="BY55">
            <v>88.258113617512791</v>
          </cell>
          <cell r="BZ55">
            <v>3086.8471148232188</v>
          </cell>
          <cell r="CA55">
            <v>591.18549718148824</v>
          </cell>
          <cell r="CB55">
            <v>2172.1640783272305</v>
          </cell>
          <cell r="CC55">
            <v>161.45790207277406</v>
          </cell>
          <cell r="CD55">
            <v>107.40571599703085</v>
          </cell>
          <cell r="CE55">
            <v>147.84097057266058</v>
          </cell>
          <cell r="CF55">
            <v>670.58808193659104</v>
          </cell>
          <cell r="CG55">
            <v>900.77790233607016</v>
          </cell>
          <cell r="CH55">
            <v>453.64778585219079</v>
          </cell>
          <cell r="CI55">
            <v>490.39421516395248</v>
          </cell>
          <cell r="CJ55">
            <v>2686.702230855733</v>
          </cell>
          <cell r="CK55">
            <v>308.62148773830387</v>
          </cell>
          <cell r="CL55">
            <v>1236.5470652722095</v>
          </cell>
          <cell r="CM55">
            <v>2311.0589000046075</v>
          </cell>
          <cell r="CN55">
            <v>256.27819576506732</v>
          </cell>
          <cell r="CO55">
            <v>447.29722231674879</v>
          </cell>
          <cell r="CP55">
            <v>180.26223604912127</v>
          </cell>
          <cell r="CQ55">
            <v>163.14792303346459</v>
          </cell>
          <cell r="CR55">
            <v>401.10801229422481</v>
          </cell>
          <cell r="CS55">
            <v>587.20169400707584</v>
          </cell>
          <cell r="CT55">
            <v>1950.2890472552826</v>
          </cell>
          <cell r="CU55">
            <v>296.38539351079402</v>
          </cell>
          <cell r="CV55">
            <v>252.79379852415465</v>
          </cell>
          <cell r="CW55">
            <v>949</v>
          </cell>
          <cell r="CX55">
            <v>977.44787027910422</v>
          </cell>
          <cell r="CY55">
            <v>688.22408057198345</v>
          </cell>
          <cell r="CZ55">
            <v>30</v>
          </cell>
          <cell r="DA55">
            <v>237.711439786548</v>
          </cell>
          <cell r="DB55">
            <v>2069.1597949914576</v>
          </cell>
          <cell r="DC55">
            <v>85.51833724929962</v>
          </cell>
          <cell r="DD55">
            <v>366.79349335832416</v>
          </cell>
        </row>
        <row r="56">
          <cell r="BK56">
            <v>2008</v>
          </cell>
          <cell r="BL56" t="str">
            <v>APR</v>
          </cell>
          <cell r="BM56">
            <v>1288.325800937924</v>
          </cell>
          <cell r="BN56">
            <v>69.713383965096327</v>
          </cell>
          <cell r="BO56">
            <v>454.89255048028434</v>
          </cell>
          <cell r="BP56">
            <v>354.92624402393153</v>
          </cell>
          <cell r="BQ56">
            <v>167.47562028246375</v>
          </cell>
          <cell r="BR56">
            <v>2784.3606260826077</v>
          </cell>
          <cell r="BS56">
            <v>324.37750083442876</v>
          </cell>
          <cell r="BT56">
            <v>74.850159625682366</v>
          </cell>
          <cell r="BU56">
            <v>373.81298670781962</v>
          </cell>
          <cell r="BV56">
            <v>1075.1866743068049</v>
          </cell>
          <cell r="BW56">
            <v>766.13156681701639</v>
          </cell>
          <cell r="BX56">
            <v>178.54233728430486</v>
          </cell>
          <cell r="BY56">
            <v>103.90216823602798</v>
          </cell>
          <cell r="BZ56">
            <v>3426.2235885193927</v>
          </cell>
          <cell r="CA56">
            <v>677.75321533252043</v>
          </cell>
          <cell r="CB56">
            <v>2445.8695790900565</v>
          </cell>
          <cell r="CC56">
            <v>195.84599992859873</v>
          </cell>
          <cell r="CD56">
            <v>146.19418787087994</v>
          </cell>
          <cell r="CE56">
            <v>179.32886740450002</v>
          </cell>
          <cell r="CF56">
            <v>846.50665548272514</v>
          </cell>
          <cell r="CG56">
            <v>1032.6794593564518</v>
          </cell>
          <cell r="CH56">
            <v>679.63796786757075</v>
          </cell>
          <cell r="CI56">
            <v>538.62761926716519</v>
          </cell>
          <cell r="CJ56">
            <v>2743.5742012914047</v>
          </cell>
          <cell r="CK56">
            <v>420.07697021126262</v>
          </cell>
          <cell r="CL56">
            <v>1499.9129392121997</v>
          </cell>
          <cell r="CM56">
            <v>2470.72461868345</v>
          </cell>
          <cell r="CN56">
            <v>348.83043561596037</v>
          </cell>
          <cell r="CO56">
            <v>608.83402290531012</v>
          </cell>
          <cell r="CP56">
            <v>218.6553734142588</v>
          </cell>
          <cell r="CQ56">
            <v>222.06712081652651</v>
          </cell>
          <cell r="CR56">
            <v>472.20578897511905</v>
          </cell>
          <cell r="CS56">
            <v>879.7233856077836</v>
          </cell>
          <cell r="CT56">
            <v>2295.9844980936914</v>
          </cell>
          <cell r="CU56">
            <v>403.42193615002316</v>
          </cell>
          <cell r="CV56">
            <v>289.81057651566499</v>
          </cell>
          <cell r="CW56">
            <v>1294</v>
          </cell>
          <cell r="CX56">
            <v>1073.5861130624833</v>
          </cell>
          <cell r="CY56">
            <v>932.4734929751321</v>
          </cell>
          <cell r="CZ56">
            <v>49</v>
          </cell>
          <cell r="DA56">
            <v>356.13029516260713</v>
          </cell>
          <cell r="DB56">
            <v>2278.0654508284215</v>
          </cell>
          <cell r="DC56">
            <v>93.929612079287679</v>
          </cell>
          <cell r="DD56">
            <v>402.86997680881979</v>
          </cell>
        </row>
        <row r="57">
          <cell r="BK57">
            <v>2008</v>
          </cell>
          <cell r="BL57" t="str">
            <v>MAY</v>
          </cell>
          <cell r="BM57">
            <v>1341.0506191468412</v>
          </cell>
          <cell r="BN57">
            <v>72.505120037424504</v>
          </cell>
          <cell r="BO57">
            <v>467.36971216794478</v>
          </cell>
          <cell r="BP57">
            <v>364.6614488084569</v>
          </cell>
          <cell r="BQ57">
            <v>172.843657453318</v>
          </cell>
          <cell r="BR57">
            <v>2933.5022238019778</v>
          </cell>
          <cell r="BS57">
            <v>343.02038718109208</v>
          </cell>
          <cell r="BT57">
            <v>77.847602566497883</v>
          </cell>
          <cell r="BU57">
            <v>385.79468293447775</v>
          </cell>
          <cell r="BV57">
            <v>1136.7640669037553</v>
          </cell>
          <cell r="BW57">
            <v>790.68811254887999</v>
          </cell>
          <cell r="BX57">
            <v>188.76769801547363</v>
          </cell>
          <cell r="BY57">
            <v>109.87371776894356</v>
          </cell>
          <cell r="BZ57">
            <v>3360.1086248187994</v>
          </cell>
          <cell r="CA57">
            <v>696.34318002441762</v>
          </cell>
          <cell r="CB57">
            <v>2607.5318667861038</v>
          </cell>
          <cell r="CC57">
            <v>207.06236478349311</v>
          </cell>
          <cell r="CD57">
            <v>150.88009877140465</v>
          </cell>
          <cell r="CE57">
            <v>189.59927377765632</v>
          </cell>
          <cell r="CF57">
            <v>974.42731473030233</v>
          </cell>
          <cell r="CG57">
            <v>1061.0046288328745</v>
          </cell>
          <cell r="CH57">
            <v>743.13032273941235</v>
          </cell>
          <cell r="CI57">
            <v>560.19745376283765</v>
          </cell>
          <cell r="CJ57">
            <v>2751.0976673678315</v>
          </cell>
          <cell r="CK57">
            <v>433.54154963428931</v>
          </cell>
          <cell r="CL57">
            <v>1585.814978482415</v>
          </cell>
          <cell r="CM57">
            <v>2555.3355020823692</v>
          </cell>
          <cell r="CN57">
            <v>360.01137491657948</v>
          </cell>
          <cell r="CO57">
            <v>628.34876576952058</v>
          </cell>
          <cell r="CP57">
            <v>231.17806188679151</v>
          </cell>
          <cell r="CQ57">
            <v>229.18496015909568</v>
          </cell>
          <cell r="CR57">
            <v>499.34478238080857</v>
          </cell>
          <cell r="CS57">
            <v>961.90788975389535</v>
          </cell>
          <cell r="CT57">
            <v>2427.9411780161677</v>
          </cell>
          <cell r="CU57">
            <v>416.35267762235713</v>
          </cell>
          <cell r="CV57">
            <v>297.75973597796479</v>
          </cell>
          <cell r="CW57">
            <v>1495</v>
          </cell>
          <cell r="CX57">
            <v>1116.5788485763371</v>
          </cell>
          <cell r="CY57">
            <v>982.42053836520267</v>
          </cell>
          <cell r="CZ57">
            <v>50</v>
          </cell>
          <cell r="DA57">
            <v>389.4002891154521</v>
          </cell>
          <cell r="DB57">
            <v>2325.915831121431</v>
          </cell>
          <cell r="DC57">
            <v>97.691109103056178</v>
          </cell>
          <cell r="DD57">
            <v>419.00327263732686</v>
          </cell>
        </row>
        <row r="58">
          <cell r="BK58">
            <v>2008</v>
          </cell>
          <cell r="BL58" t="str">
            <v>JUN</v>
          </cell>
          <cell r="BM58">
            <v>1346.190396078053</v>
          </cell>
          <cell r="BN58">
            <v>74.263261239504232</v>
          </cell>
          <cell r="BO58">
            <v>459.50677013139966</v>
          </cell>
          <cell r="BP58">
            <v>358.52645169526551</v>
          </cell>
          <cell r="BQ58">
            <v>165.77885899121489</v>
          </cell>
          <cell r="BR58">
            <v>2786.2843009132662</v>
          </cell>
          <cell r="BS58">
            <v>360.7799696202614</v>
          </cell>
          <cell r="BT58">
            <v>79.735291015046641</v>
          </cell>
          <cell r="BU58">
            <v>370.02574051077795</v>
          </cell>
          <cell r="BV58">
            <v>1127.0746005011656</v>
          </cell>
          <cell r="BW58">
            <v>758.36958698743592</v>
          </cell>
          <cell r="BX58">
            <v>187.15869371892072</v>
          </cell>
          <cell r="BY58">
            <v>115.56233401898999</v>
          </cell>
          <cell r="BZ58">
            <v>4113.3089194693721</v>
          </cell>
          <cell r="CA58">
            <v>684.62803049819422</v>
          </cell>
          <cell r="CB58">
            <v>2808.8124187883063</v>
          </cell>
          <cell r="CC58">
            <v>205.29742174454299</v>
          </cell>
          <cell r="CD58">
            <v>144.71303713045276</v>
          </cell>
          <cell r="CE58">
            <v>187.98318135644899</v>
          </cell>
          <cell r="CF58">
            <v>1040.7108341050848</v>
          </cell>
          <cell r="CG58">
            <v>1043.1544821934597</v>
          </cell>
          <cell r="CH58">
            <v>688.73245546381202</v>
          </cell>
          <cell r="CI58">
            <v>573.78140789259055</v>
          </cell>
          <cell r="CJ58">
            <v>2713.9942596698202</v>
          </cell>
          <cell r="CK58">
            <v>415.82100542547818</v>
          </cell>
          <cell r="CL58">
            <v>1572.2979247664396</v>
          </cell>
          <cell r="CM58">
            <v>2538.1789199911627</v>
          </cell>
          <cell r="CN58">
            <v>345.29629745683985</v>
          </cell>
          <cell r="CO58">
            <v>602.66568627745517</v>
          </cell>
          <cell r="CP58">
            <v>229.20756323286327</v>
          </cell>
          <cell r="CQ58">
            <v>219.81727159056118</v>
          </cell>
          <cell r="CR58">
            <v>525.19792452532852</v>
          </cell>
          <cell r="CS58">
            <v>891.49529035235832</v>
          </cell>
          <cell r="CT58">
            <v>2553.6457224684132</v>
          </cell>
          <cell r="CU58">
            <v>399.33471005618611</v>
          </cell>
          <cell r="CV58">
            <v>292.75028097081105</v>
          </cell>
          <cell r="CW58">
            <v>1624</v>
          </cell>
          <cell r="CX58">
            <v>1143.6542230883651</v>
          </cell>
          <cell r="CY58">
            <v>933.11772554037145</v>
          </cell>
          <cell r="CZ58">
            <v>52</v>
          </cell>
          <cell r="DA58">
            <v>360.89580666303755</v>
          </cell>
          <cell r="DB58">
            <v>2352.1685974296165</v>
          </cell>
          <cell r="DC58">
            <v>100.05997303848991</v>
          </cell>
          <cell r="DD58">
            <v>429.1634781103981</v>
          </cell>
        </row>
        <row r="59">
          <cell r="BK59">
            <v>2008</v>
          </cell>
          <cell r="BL59" t="str">
            <v>JUL</v>
          </cell>
          <cell r="BM59">
            <v>1422.2745782011018</v>
          </cell>
          <cell r="BN59">
            <v>82.199115857510662</v>
          </cell>
          <cell r="BO59">
            <v>461.65588914087698</v>
          </cell>
          <cell r="BP59">
            <v>360.20328447080527</v>
          </cell>
          <cell r="BQ59">
            <v>173.69486377259796</v>
          </cell>
          <cell r="BR59">
            <v>2891.6104603097006</v>
          </cell>
          <cell r="BS59">
            <v>379.60395707869935</v>
          </cell>
          <cell r="BT59">
            <v>88.255892815432489</v>
          </cell>
          <cell r="BU59">
            <v>387.69461306148935</v>
          </cell>
          <cell r="BV59">
            <v>1157.8435114098661</v>
          </cell>
          <cell r="BW59">
            <v>794.58202874978497</v>
          </cell>
          <cell r="BX59">
            <v>192.26808858086292</v>
          </cell>
          <cell r="BY59">
            <v>121.59189250177089</v>
          </cell>
          <cell r="BZ59">
            <v>4688.6917187035388</v>
          </cell>
          <cell r="CA59">
            <v>687.83004450626629</v>
          </cell>
          <cell r="CB59">
            <v>2941.9358493706491</v>
          </cell>
          <cell r="CC59">
            <v>210.90200024949283</v>
          </cell>
          <cell r="CD59">
            <v>151.62314075177056</v>
          </cell>
          <cell r="CE59">
            <v>193.11508456580063</v>
          </cell>
          <cell r="CF59">
            <v>1133.1132083556508</v>
          </cell>
          <cell r="CG59">
            <v>1048.0333289770715</v>
          </cell>
          <cell r="CH59">
            <v>639.1304448230967</v>
          </cell>
          <cell r="CI59">
            <v>635.09632673066119</v>
          </cell>
          <cell r="CJ59">
            <v>2712.2108238535338</v>
          </cell>
          <cell r="CK59">
            <v>435.67661962850531</v>
          </cell>
          <cell r="CL59">
            <v>1615.221343276236</v>
          </cell>
          <cell r="CM59">
            <v>2462.5498700447083</v>
          </cell>
          <cell r="CN59">
            <v>361.78432951530067</v>
          </cell>
          <cell r="CO59">
            <v>631.44320642193065</v>
          </cell>
          <cell r="CP59">
            <v>235.46488381268676</v>
          </cell>
          <cell r="CQ59">
            <v>230.31363152167683</v>
          </cell>
          <cell r="CR59">
            <v>552.60055210154417</v>
          </cell>
          <cell r="CS59">
            <v>827.2904477790164</v>
          </cell>
          <cell r="CT59">
            <v>2686.8842586976689</v>
          </cell>
          <cell r="CU59">
            <v>418.40309726437954</v>
          </cell>
          <cell r="CV59">
            <v>294.1194777591071</v>
          </cell>
          <cell r="CW59">
            <v>1333.9560257096946</v>
          </cell>
          <cell r="CX59">
            <v>1265.866384205664</v>
          </cell>
          <cell r="CY59">
            <v>968.39112038514349</v>
          </cell>
          <cell r="CZ59">
            <v>85</v>
          </cell>
          <cell r="DA59">
            <v>334.9043530873027</v>
          </cell>
          <cell r="DB59">
            <v>2356.5517579800699</v>
          </cell>
          <cell r="DC59">
            <v>110.75249294485647</v>
          </cell>
          <cell r="DD59">
            <v>475.0243642712984</v>
          </cell>
        </row>
        <row r="60">
          <cell r="BK60">
            <v>2008</v>
          </cell>
          <cell r="BL60" t="str">
            <v>AUG</v>
          </cell>
          <cell r="BM60">
            <v>1399.1682376337321</v>
          </cell>
          <cell r="BN60">
            <v>81.267208180445252</v>
          </cell>
          <cell r="BO60">
            <v>448.47155833332101</v>
          </cell>
          <cell r="BP60">
            <v>349.91631668345815</v>
          </cell>
          <cell r="BQ60">
            <v>181.08767187500001</v>
          </cell>
          <cell r="BR60">
            <v>3007.1252832419514</v>
          </cell>
          <cell r="BS60">
            <v>368.20186034059122</v>
          </cell>
          <cell r="BT60">
            <v>87.255318256899116</v>
          </cell>
          <cell r="BU60">
            <v>404.19568750000002</v>
          </cell>
          <cell r="BV60">
            <v>1268.8083957657163</v>
          </cell>
          <cell r="BW60">
            <v>828.40106249999997</v>
          </cell>
          <cell r="BX60">
            <v>210.6945909574379</v>
          </cell>
          <cell r="BY60">
            <v>117.93965839034563</v>
          </cell>
          <cell r="BZ60">
            <v>4190.3044424168947</v>
          </cell>
          <cell r="CA60">
            <v>668.18645485549234</v>
          </cell>
          <cell r="CB60">
            <v>2893.5655913147189</v>
          </cell>
          <cell r="CC60">
            <v>231.11433105022925</v>
          </cell>
          <cell r="CD60">
            <v>158.07653124999999</v>
          </cell>
          <cell r="CE60">
            <v>211.6227609616557</v>
          </cell>
          <cell r="CF60">
            <v>1131.8182624201186</v>
          </cell>
          <cell r="CG60">
            <v>1018.1027715389505</v>
          </cell>
          <cell r="CH60">
            <v>650.61642333954933</v>
          </cell>
          <cell r="CI60">
            <v>627.896113731019</v>
          </cell>
          <cell r="CJ60">
            <v>2780.4539924326095</v>
          </cell>
          <cell r="CK60">
            <v>454.21990625000001</v>
          </cell>
          <cell r="CL60">
            <v>1770.0201980433219</v>
          </cell>
          <cell r="CM60">
            <v>2431.3265702131239</v>
          </cell>
          <cell r="CN60">
            <v>377.18260937500003</v>
          </cell>
          <cell r="CO60">
            <v>658.31871875000002</v>
          </cell>
          <cell r="CP60">
            <v>258.0312611725451</v>
          </cell>
          <cell r="CQ60">
            <v>240.11625000000001</v>
          </cell>
          <cell r="CR60">
            <v>536.0021873187253</v>
          </cell>
          <cell r="CS60">
            <v>842.15789837071259</v>
          </cell>
          <cell r="CT60">
            <v>2606.1787927232476</v>
          </cell>
          <cell r="CU60">
            <v>436.21118749999999</v>
          </cell>
          <cell r="CV60">
            <v>285.71978313171257</v>
          </cell>
          <cell r="CW60">
            <v>1332.4315523199807</v>
          </cell>
          <cell r="CX60">
            <v>1251.5150059788568</v>
          </cell>
          <cell r="CY60">
            <v>1007.0766661513852</v>
          </cell>
          <cell r="CZ60">
            <v>84</v>
          </cell>
          <cell r="DA60">
            <v>340.92300582992385</v>
          </cell>
          <cell r="DB60">
            <v>2343.0240850276455</v>
          </cell>
          <cell r="DC60">
            <v>109.49686996944203</v>
          </cell>
          <cell r="DD60">
            <v>469.63891885330992</v>
          </cell>
        </row>
        <row r="61">
          <cell r="BK61">
            <v>2008</v>
          </cell>
          <cell r="BL61" t="str">
            <v>SEP</v>
          </cell>
          <cell r="BM61">
            <v>1434.8710691823899</v>
          </cell>
          <cell r="BN61">
            <v>90.21914234027102</v>
          </cell>
          <cell r="BO61">
            <v>452.936988964536</v>
          </cell>
          <cell r="BP61">
            <v>353.40043292192627</v>
          </cell>
          <cell r="BQ61">
            <v>162.19122700219651</v>
          </cell>
          <cell r="BR61">
            <v>3437.9568615367043</v>
          </cell>
          <cell r="BS61">
            <v>382.85681024989265</v>
          </cell>
          <cell r="BT61">
            <v>96.8668686179752</v>
          </cell>
          <cell r="BU61">
            <v>362.01798734191931</v>
          </cell>
          <cell r="BV61">
            <v>1269.4949218868962</v>
          </cell>
          <cell r="BW61">
            <v>741.95765722551778</v>
          </cell>
          <cell r="BX61">
            <v>210.80859346622196</v>
          </cell>
          <cell r="BY61">
            <v>122.63382203316874</v>
          </cell>
          <cell r="BZ61">
            <v>4211.0557237677558</v>
          </cell>
          <cell r="CA61">
            <v>674.83958638062916</v>
          </cell>
          <cell r="CB61">
            <v>2878.7705345498457</v>
          </cell>
          <cell r="CC61">
            <v>231.23938226030515</v>
          </cell>
          <cell r="CD61">
            <v>141.58129207926547</v>
          </cell>
          <cell r="CE61">
            <v>211.73726568413483</v>
          </cell>
          <cell r="CF61">
            <v>1077.4582586534984</v>
          </cell>
          <cell r="CG61">
            <v>1028.2400193025555</v>
          </cell>
          <cell r="CH61">
            <v>689.90415853966681</v>
          </cell>
          <cell r="CI61">
            <v>697.06158397640979</v>
          </cell>
          <cell r="CJ61">
            <v>2837.112676319477</v>
          </cell>
          <cell r="CK61">
            <v>406.82219369611721</v>
          </cell>
          <cell r="CL61">
            <v>1770.9779195598471</v>
          </cell>
          <cell r="CM61">
            <v>2443.9395284923003</v>
          </cell>
          <cell r="CN61">
            <v>337.82371591065242</v>
          </cell>
          <cell r="CO61">
            <v>589.62335562124485</v>
          </cell>
          <cell r="CP61">
            <v>258.17087657977845</v>
          </cell>
          <cell r="CQ61">
            <v>215.06019050015007</v>
          </cell>
          <cell r="CR61">
            <v>557.33582533773438</v>
          </cell>
          <cell r="CS61">
            <v>893.01194281374467</v>
          </cell>
          <cell r="CT61">
            <v>2709.9083600500217</v>
          </cell>
          <cell r="CU61">
            <v>390.69267940860595</v>
          </cell>
          <cell r="CV61">
            <v>288.56469458224467</v>
          </cell>
          <cell r="CW61">
            <v>1268.4363097904941</v>
          </cell>
          <cell r="CX61">
            <v>1389.3747920401736</v>
          </cell>
          <cell r="CY61">
            <v>1151.3607875878081</v>
          </cell>
          <cell r="CZ61">
            <v>82</v>
          </cell>
          <cell r="DA61">
            <v>361.5097790747854</v>
          </cell>
          <cell r="DB61">
            <v>2361.9306264915981</v>
          </cell>
          <cell r="DC61">
            <v>121.5584233637336</v>
          </cell>
          <cell r="DD61">
            <v>521.37167520851358</v>
          </cell>
        </row>
        <row r="62">
          <cell r="BK62">
            <v>2008</v>
          </cell>
          <cell r="BL62" t="str">
            <v>OCT</v>
          </cell>
          <cell r="BM62">
            <v>1304.7608995019518</v>
          </cell>
          <cell r="BN62">
            <v>95.086363636363643</v>
          </cell>
          <cell r="BO62">
            <v>496.1209756097561</v>
          </cell>
          <cell r="BP62">
            <v>387.09439024390247</v>
          </cell>
          <cell r="BQ62">
            <v>134.33010080128793</v>
          </cell>
          <cell r="BR62">
            <v>4264.308028895769</v>
          </cell>
          <cell r="BS62">
            <v>384.19227208313652</v>
          </cell>
          <cell r="BT62">
            <v>102.09272727272727</v>
          </cell>
          <cell r="BU62">
            <v>299.83072223049902</v>
          </cell>
          <cell r="BV62">
            <v>1367.7710095882685</v>
          </cell>
          <cell r="BW62">
            <v>614.50454952191376</v>
          </cell>
          <cell r="BX62">
            <v>227.12803158488438</v>
          </cell>
          <cell r="BY62">
            <v>123.06158715162967</v>
          </cell>
          <cell r="BZ62">
            <v>3899.337253184463</v>
          </cell>
          <cell r="CA62">
            <v>739.18024390243897</v>
          </cell>
          <cell r="CB62">
            <v>3379.4582726711906</v>
          </cell>
          <cell r="CC62">
            <v>249.14043993231812</v>
          </cell>
          <cell r="CD62">
            <v>117.26052998123474</v>
          </cell>
          <cell r="CE62">
            <v>228.12859560067682</v>
          </cell>
          <cell r="CF62">
            <v>878.50265354708301</v>
          </cell>
          <cell r="CG62">
            <v>1126.2746341463414</v>
          </cell>
          <cell r="CH62">
            <v>1251.8288222384783</v>
          </cell>
          <cell r="CI62">
            <v>734.66727272727269</v>
          </cell>
          <cell r="CJ62">
            <v>2819.5299882265836</v>
          </cell>
          <cell r="CK62">
            <v>336.93848488278849</v>
          </cell>
          <cell r="CL62">
            <v>1908.0755781161872</v>
          </cell>
          <cell r="CM62">
            <v>2540.9351348452328</v>
          </cell>
          <cell r="CN62">
            <v>279.79253039826267</v>
          </cell>
          <cell r="CO62">
            <v>488.33815650412953</v>
          </cell>
          <cell r="CP62">
            <v>278.15679639029895</v>
          </cell>
          <cell r="CQ62">
            <v>178.1172607309895</v>
          </cell>
          <cell r="CR62">
            <v>559.27989607935763</v>
          </cell>
          <cell r="CS62">
            <v>1620.3672275054864</v>
          </cell>
          <cell r="CT62">
            <v>2719.3609258384508</v>
          </cell>
          <cell r="CU62">
            <v>323.57969032796427</v>
          </cell>
          <cell r="CV62">
            <v>316.07707317073169</v>
          </cell>
          <cell r="CW62">
            <v>1034.2160868477563</v>
          </cell>
          <cell r="CX62">
            <v>1464.33</v>
          </cell>
          <cell r="CY62">
            <v>1428.1031578947368</v>
          </cell>
          <cell r="CZ62">
            <v>50</v>
          </cell>
          <cell r="DA62">
            <v>655.95830285296267</v>
          </cell>
          <cell r="DB62">
            <v>2448.0118260869567</v>
          </cell>
          <cell r="DC62">
            <v>128.11636363636364</v>
          </cell>
          <cell r="DD62">
            <v>549.49909090909091</v>
          </cell>
        </row>
        <row r="63">
          <cell r="BK63">
            <v>2008</v>
          </cell>
          <cell r="BL63" t="str">
            <v>NOV</v>
          </cell>
          <cell r="BM63">
            <v>1165.2329641692229</v>
          </cell>
          <cell r="BN63">
            <v>86.905635448895723</v>
          </cell>
          <cell r="BO63">
            <v>430.63054543509821</v>
          </cell>
          <cell r="BP63">
            <v>335.99601024875608</v>
          </cell>
          <cell r="BQ63">
            <v>118.4108007852532</v>
          </cell>
          <cell r="BR63">
            <v>2698.2164431271235</v>
          </cell>
          <cell r="BS63">
            <v>329.17257746567299</v>
          </cell>
          <cell r="BT63">
            <v>93.309208587235403</v>
          </cell>
          <cell r="BU63">
            <v>264.29814097923918</v>
          </cell>
          <cell r="BV63">
            <v>1021.0510764602617</v>
          </cell>
          <cell r="BW63">
            <v>541.68034834358923</v>
          </cell>
          <cell r="BX63">
            <v>169.55273910495933</v>
          </cell>
          <cell r="BY63">
            <v>105.43809121947338</v>
          </cell>
          <cell r="BZ63">
            <v>3047.9451458959479</v>
          </cell>
          <cell r="CA63">
            <v>641.60478442850308</v>
          </cell>
          <cell r="CB63">
            <v>2686.5531180331213</v>
          </cell>
          <cell r="CC63">
            <v>185.98516315918448</v>
          </cell>
          <cell r="CD63">
            <v>103.36412444237571</v>
          </cell>
          <cell r="CE63">
            <v>170.29966747106047</v>
          </cell>
          <cell r="CF63">
            <v>708.10803682212679</v>
          </cell>
          <cell r="CG63">
            <v>977.60079467725927</v>
          </cell>
          <cell r="CH63">
            <v>704.90458022972143</v>
          </cell>
          <cell r="CI63">
            <v>671.46038336304684</v>
          </cell>
          <cell r="CJ63">
            <v>2740.8363919854969</v>
          </cell>
          <cell r="CK63">
            <v>297.0083069420163</v>
          </cell>
          <cell r="CL63">
            <v>1424.3923941548785</v>
          </cell>
          <cell r="CM63">
            <v>2339.4637889090104</v>
          </cell>
          <cell r="CN63">
            <v>246.63465135933956</v>
          </cell>
          <cell r="CO63">
            <v>430.46578407014698</v>
          </cell>
          <cell r="CP63">
            <v>207.64608577611762</v>
          </cell>
          <cell r="CQ63">
            <v>157.00879662133022</v>
          </cell>
          <cell r="CR63">
            <v>479.18612188362295</v>
          </cell>
          <cell r="CS63">
            <v>912.42848864935149</v>
          </cell>
          <cell r="CT63">
            <v>2329.9246498742168</v>
          </cell>
          <cell r="CU63">
            <v>285.23264719541652</v>
          </cell>
          <cell r="CV63">
            <v>274.35333136590936</v>
          </cell>
          <cell r="CW63">
            <v>833.61924969800623</v>
          </cell>
          <cell r="CX63">
            <v>1338.3467859129939</v>
          </cell>
          <cell r="CY63">
            <v>903.62408085964637</v>
          </cell>
          <cell r="CZ63">
            <v>51</v>
          </cell>
          <cell r="DA63">
            <v>369.37000004037407</v>
          </cell>
          <cell r="DB63">
            <v>2164.0295605492474</v>
          </cell>
          <cell r="DC63">
            <v>117.09390881535423</v>
          </cell>
          <cell r="DD63">
            <v>502.22309327835524</v>
          </cell>
        </row>
        <row r="64">
          <cell r="BK64">
            <v>2008</v>
          </cell>
          <cell r="BL64" t="str">
            <v>DEC</v>
          </cell>
          <cell r="BM64">
            <v>1111.4576060209138</v>
          </cell>
          <cell r="BN64">
            <v>76.228589043937845</v>
          </cell>
          <cell r="BO64">
            <v>418.92382997437585</v>
          </cell>
          <cell r="BP64">
            <v>326.86193991952314</v>
          </cell>
          <cell r="BQ64">
            <v>109.24061893861915</v>
          </cell>
          <cell r="BR64">
            <v>2197.3259900270868</v>
          </cell>
          <cell r="BS64">
            <v>271.38788715281316</v>
          </cell>
          <cell r="BT64">
            <v>81.845432447175369</v>
          </cell>
          <cell r="BU64">
            <v>243.82988978564714</v>
          </cell>
          <cell r="BV64">
            <v>924.10920024242773</v>
          </cell>
          <cell r="BW64">
            <v>499.73056619434607</v>
          </cell>
          <cell r="BX64">
            <v>153.45485622167601</v>
          </cell>
          <cell r="BY64">
            <v>86.928932603635459</v>
          </cell>
          <cell r="BZ64">
            <v>2859.1203328260153</v>
          </cell>
          <cell r="CA64">
            <v>624.16272248198334</v>
          </cell>
          <cell r="CB64">
            <v>2240.1170819405452</v>
          </cell>
          <cell r="CC64">
            <v>168.32713303611158</v>
          </cell>
          <cell r="CD64">
            <v>95.359214322109509</v>
          </cell>
          <cell r="CE64">
            <v>154.13086880415034</v>
          </cell>
          <cell r="CF64">
            <v>618.64154619772967</v>
          </cell>
          <cell r="CG64">
            <v>951.02466240150648</v>
          </cell>
          <cell r="CH64">
            <v>649.37499970287536</v>
          </cell>
          <cell r="CI64">
            <v>588.96615113947757</v>
          </cell>
          <cell r="CJ64">
            <v>2718.4797385411002</v>
          </cell>
          <cell r="CK64">
            <v>274.00685634327675</v>
          </cell>
          <cell r="CL64">
            <v>1289.1559947785734</v>
          </cell>
          <cell r="CM64">
            <v>2229.3161037624336</v>
          </cell>
          <cell r="CN64">
            <v>227.53432784452716</v>
          </cell>
          <cell r="CO64">
            <v>397.1288798984055</v>
          </cell>
          <cell r="CP64">
            <v>187.93149792786755</v>
          </cell>
          <cell r="CQ64">
            <v>144.84943947662205</v>
          </cell>
          <cell r="CR64">
            <v>395.06726280839206</v>
          </cell>
          <cell r="CS64">
            <v>840.55099961540179</v>
          </cell>
          <cell r="CT64">
            <v>1920.9173887535057</v>
          </cell>
          <cell r="CU64">
            <v>263.14314838253006</v>
          </cell>
          <cell r="CV64">
            <v>266.8950207094814</v>
          </cell>
          <cell r="CW64">
            <v>728.29494195235361</v>
          </cell>
          <cell r="CX64">
            <v>1173.9202712766426</v>
          </cell>
          <cell r="CY64">
            <v>735.8774657032551</v>
          </cell>
          <cell r="CZ64">
            <v>50</v>
          </cell>
          <cell r="DA64">
            <v>340.27249984430665</v>
          </cell>
          <cell r="DB64">
            <v>2009.5308984259095</v>
          </cell>
          <cell r="DC64">
            <v>102.70799365920045</v>
          </cell>
          <cell r="DD64">
            <v>440.52100405391445</v>
          </cell>
        </row>
        <row r="65">
          <cell r="BK65">
            <v>2007</v>
          </cell>
          <cell r="BL65" t="str">
            <v>JAN</v>
          </cell>
          <cell r="BM65">
            <v>984.89066486284457</v>
          </cell>
          <cell r="BN65">
            <v>58.021568536745093</v>
          </cell>
          <cell r="BO65">
            <v>371.16263925130193</v>
          </cell>
          <cell r="BP65">
            <v>289.59665602873758</v>
          </cell>
          <cell r="BQ65">
            <v>90.407460683966605</v>
          </cell>
          <cell r="BR65">
            <v>1624.6316199955024</v>
          </cell>
          <cell r="BS65">
            <v>216.60106221071192</v>
          </cell>
          <cell r="BT65">
            <v>62.296842007873678</v>
          </cell>
          <cell r="BU65">
            <v>201.79344815647792</v>
          </cell>
          <cell r="BV65">
            <v>753.04011167236058</v>
          </cell>
          <cell r="BW65">
            <v>413.57667097416766</v>
          </cell>
          <cell r="BX65">
            <v>125.04762644449586</v>
          </cell>
          <cell r="BY65">
            <v>69.380027739368671</v>
          </cell>
          <cell r="BZ65">
            <v>2507.344468323362</v>
          </cell>
          <cell r="CA65">
            <v>553.00240001353245</v>
          </cell>
          <cell r="CB65">
            <v>1940.8520285669883</v>
          </cell>
          <cell r="CC65">
            <v>137.16677966819151</v>
          </cell>
          <cell r="CD65">
            <v>78.919219823573059</v>
          </cell>
          <cell r="CE65">
            <v>125.59849704557294</v>
          </cell>
          <cell r="CF65">
            <v>467.78653334331494</v>
          </cell>
          <cell r="CG65">
            <v>842.59905604227004</v>
          </cell>
          <cell r="CH65">
            <v>356.53901236851664</v>
          </cell>
          <cell r="CI65">
            <v>448.29296111548314</v>
          </cell>
          <cell r="CJ65">
            <v>2565.4322857318266</v>
          </cell>
          <cell r="CK65">
            <v>226.76788480950739</v>
          </cell>
          <cell r="CL65">
            <v>1050.5102362539808</v>
          </cell>
          <cell r="CM65">
            <v>2090.5047314646777</v>
          </cell>
          <cell r="CN65">
            <v>188.30725236384203</v>
          </cell>
          <cell r="CO65">
            <v>328.66358635386752</v>
          </cell>
          <cell r="CP65">
            <v>153.14202709942666</v>
          </cell>
          <cell r="CQ65">
            <v>119.87729593454135</v>
          </cell>
          <cell r="CR65">
            <v>315.31248379111452</v>
          </cell>
          <cell r="CS65">
            <v>461.50409760980796</v>
          </cell>
          <cell r="CT65">
            <v>1533.1293934601954</v>
          </cell>
          <cell r="CU65">
            <v>217.77708761441679</v>
          </cell>
          <cell r="CV65">
            <v>236.46652016816816</v>
          </cell>
          <cell r="CW65">
            <v>654</v>
          </cell>
          <cell r="CX65">
            <v>893.53215546587444</v>
          </cell>
          <cell r="CY65">
            <v>544.08394778461013</v>
          </cell>
          <cell r="CZ65">
            <v>18</v>
          </cell>
          <cell r="DA65">
            <v>186.82644248110273</v>
          </cell>
          <cell r="DB65">
            <v>1845.1370385470968</v>
          </cell>
          <cell r="DC65">
            <v>78.176429186351285</v>
          </cell>
          <cell r="DD65">
            <v>335.30359080708479</v>
          </cell>
        </row>
        <row r="66">
          <cell r="BK66">
            <v>2007</v>
          </cell>
          <cell r="BL66" t="str">
            <v>FEB</v>
          </cell>
          <cell r="BM66">
            <v>1020.0951356988605</v>
          </cell>
          <cell r="BN66">
            <v>59.311810510836892</v>
          </cell>
          <cell r="BO66">
            <v>371.06655052930608</v>
          </cell>
          <cell r="BP66">
            <v>289.52168357830942</v>
          </cell>
          <cell r="BQ66">
            <v>99.004277870119154</v>
          </cell>
          <cell r="BR66">
            <v>1668.2263986173493</v>
          </cell>
          <cell r="BS66">
            <v>231.53646079222801</v>
          </cell>
          <cell r="BT66">
            <v>63.682154443214344</v>
          </cell>
          <cell r="BU66">
            <v>220.98192408579081</v>
          </cell>
          <cell r="BV66">
            <v>786.8653270367347</v>
          </cell>
          <cell r="BW66">
            <v>452.90354738374947</v>
          </cell>
          <cell r="BX66">
            <v>130.66454223653167</v>
          </cell>
          <cell r="BY66">
            <v>74.164022597510538</v>
          </cell>
          <cell r="BZ66">
            <v>2611.6650281955172</v>
          </cell>
          <cell r="CA66">
            <v>552.85923556684918</v>
          </cell>
          <cell r="CB66">
            <v>1988.6773835619731</v>
          </cell>
          <cell r="CC66">
            <v>143.32806615372857</v>
          </cell>
          <cell r="CD66">
            <v>86.423623776126107</v>
          </cell>
          <cell r="CE66">
            <v>131.24015696004062</v>
          </cell>
          <cell r="CF66">
            <v>495.92692266873291</v>
          </cell>
          <cell r="CG66">
            <v>842.3809191451586</v>
          </cell>
          <cell r="CH66">
            <v>367.05142667708634</v>
          </cell>
          <cell r="CI66">
            <v>458.26177805215031</v>
          </cell>
          <cell r="CJ66">
            <v>2557.1620157732364</v>
          </cell>
          <cell r="CK66">
            <v>248.33117211621047</v>
          </cell>
          <cell r="CL66">
            <v>1097.6972777315677</v>
          </cell>
          <cell r="CM66">
            <v>2139.3850801607105</v>
          </cell>
          <cell r="CN66">
            <v>220</v>
          </cell>
          <cell r="CO66">
            <v>359.91610408032267</v>
          </cell>
          <cell r="CP66">
            <v>160.02089313548811</v>
          </cell>
          <cell r="CQ66">
            <v>131.27639054601434</v>
          </cell>
          <cell r="CR66">
            <v>337.05437912201944</v>
          </cell>
          <cell r="CS66">
            <v>475.11136669082055</v>
          </cell>
          <cell r="CT66">
            <v>1638.8440115449889</v>
          </cell>
          <cell r="CU66">
            <v>238.48544282525938</v>
          </cell>
          <cell r="CV66">
            <v>236.40530235334825</v>
          </cell>
          <cell r="CW66">
            <v>645</v>
          </cell>
          <cell r="CX66">
            <v>913.40188186688806</v>
          </cell>
          <cell r="CY66">
            <v>558.68370009980652</v>
          </cell>
          <cell r="CZ66">
            <v>19</v>
          </cell>
          <cell r="DA66">
            <v>192.33494757879325</v>
          </cell>
          <cell r="DB66">
            <v>1854.5953107555088</v>
          </cell>
          <cell r="DC66">
            <v>79.914860477759177</v>
          </cell>
          <cell r="DD66">
            <v>342.75983126788896</v>
          </cell>
        </row>
        <row r="67">
          <cell r="BK67">
            <v>2007</v>
          </cell>
          <cell r="BL67" t="str">
            <v>MAR</v>
          </cell>
          <cell r="BM67">
            <v>1205.9059117339593</v>
          </cell>
          <cell r="BN67">
            <v>65.594088965711762</v>
          </cell>
          <cell r="BO67">
            <v>399.60041814465848</v>
          </cell>
          <cell r="BP67">
            <v>311.78500367335249</v>
          </cell>
          <cell r="BQ67">
            <v>119.18297460706664</v>
          </cell>
          <cell r="BR67">
            <v>1954.4398141657684</v>
          </cell>
          <cell r="BS67">
            <v>250.98825645784768</v>
          </cell>
          <cell r="BT67">
            <v>70.42733762634316</v>
          </cell>
          <cell r="BU67">
            <v>266.02166707875648</v>
          </cell>
          <cell r="BV67">
            <v>833.45604256097442</v>
          </cell>
          <cell r="BW67">
            <v>545.21272361685737</v>
          </cell>
          <cell r="BX67">
            <v>138.40125944501918</v>
          </cell>
          <cell r="BY67">
            <v>80.394675896654334</v>
          </cell>
          <cell r="BZ67">
            <v>2900.4771309425155</v>
          </cell>
          <cell r="CA67">
            <v>595.37239719536819</v>
          </cell>
          <cell r="CB67">
            <v>2086.2538649873522</v>
          </cell>
          <cell r="CC67">
            <v>151.81459736480076</v>
          </cell>
          <cell r="CD67">
            <v>104.0381767288206</v>
          </cell>
          <cell r="CE67">
            <v>139.01095662319105</v>
          </cell>
          <cell r="CF67">
            <v>553.05921105759182</v>
          </cell>
          <cell r="CG67">
            <v>907.15740086872063</v>
          </cell>
          <cell r="CH67">
            <v>413.9471158043192</v>
          </cell>
          <cell r="CI67">
            <v>506.80064527192036</v>
          </cell>
          <cell r="CJ67">
            <v>2628.0056490148668</v>
          </cell>
          <cell r="CK67">
            <v>298.94514072711746</v>
          </cell>
          <cell r="CL67">
            <v>1162.6925187737954</v>
          </cell>
          <cell r="CM67">
            <v>2275.0727676300298</v>
          </cell>
          <cell r="CN67">
            <v>248.24299130864156</v>
          </cell>
          <cell r="CO67">
            <v>433.27291321243013</v>
          </cell>
          <cell r="CP67">
            <v>169.49581553178558</v>
          </cell>
          <cell r="CQ67">
            <v>158.03267351213256</v>
          </cell>
          <cell r="CR67">
            <v>365.37092541650225</v>
          </cell>
          <cell r="CS67">
            <v>535.81314669711071</v>
          </cell>
          <cell r="CT67">
            <v>1776.5262527407031</v>
          </cell>
          <cell r="CU67">
            <v>287.0926902137075</v>
          </cell>
          <cell r="CV67">
            <v>254.58413736635498</v>
          </cell>
          <cell r="CW67">
            <v>651.08822465774699</v>
          </cell>
          <cell r="CX67">
            <v>1010.1489700719611</v>
          </cell>
          <cell r="CY67">
            <v>654.53566009116264</v>
          </cell>
          <cell r="CZ67">
            <v>19</v>
          </cell>
          <cell r="DA67">
            <v>216.90828868146326</v>
          </cell>
          <cell r="DB67">
            <v>1984.8574204110334</v>
          </cell>
          <cell r="DC67">
            <v>88.379404080116899</v>
          </cell>
          <cell r="DD67">
            <v>379.06478781237638</v>
          </cell>
        </row>
        <row r="68">
          <cell r="BK68">
            <v>2007</v>
          </cell>
          <cell r="BL68" t="str">
            <v>APR</v>
          </cell>
          <cell r="BM68">
            <v>1324.3761138192863</v>
          </cell>
          <cell r="BN68">
            <v>71.080004810040123</v>
          </cell>
          <cell r="BO68">
            <v>437.98663525098476</v>
          </cell>
          <cell r="BP68">
            <v>341.73554000429658</v>
          </cell>
          <cell r="BQ68">
            <v>173.14239707188511</v>
          </cell>
          <cell r="BR68">
            <v>2840.0303557589928</v>
          </cell>
          <cell r="BS68">
            <v>314.20921686747266</v>
          </cell>
          <cell r="BT68">
            <v>76.317478848674654</v>
          </cell>
          <cell r="BU68">
            <v>386.4614829670806</v>
          </cell>
          <cell r="BV68">
            <v>1000.573400599949</v>
          </cell>
          <cell r="BW68">
            <v>792.05472251668994</v>
          </cell>
          <cell r="BX68">
            <v>166.15227647124246</v>
          </cell>
          <cell r="BY68">
            <v>100.64513977786234</v>
          </cell>
          <cell r="BZ68">
            <v>3327.6232694770133</v>
          </cell>
          <cell r="CA68">
            <v>652.56476502112446</v>
          </cell>
          <cell r="CB68">
            <v>2380.0059144973975</v>
          </cell>
          <cell r="CC68">
            <v>182.25514027021748</v>
          </cell>
          <cell r="CD68">
            <v>151.14087700197706</v>
          </cell>
          <cell r="CE68">
            <v>166.88422482574131</v>
          </cell>
          <cell r="CF68">
            <v>715.92418954802815</v>
          </cell>
          <cell r="CG68">
            <v>994.30030502542104</v>
          </cell>
          <cell r="CH68">
            <v>650.24278295177987</v>
          </cell>
          <cell r="CI68">
            <v>549.1865634796784</v>
          </cell>
          <cell r="CJ68">
            <v>2683.2853833163181</v>
          </cell>
          <cell r="CK68">
            <v>434.29087442340244</v>
          </cell>
          <cell r="CL68">
            <v>1395.8255120293363</v>
          </cell>
          <cell r="CM68">
            <v>2460.8799863481631</v>
          </cell>
          <cell r="CN68">
            <v>360.63361158066681</v>
          </cell>
          <cell r="CO68">
            <v>629.43479156519561</v>
          </cell>
          <cell r="CP68">
            <v>203.4816425506846</v>
          </cell>
          <cell r="CQ68">
            <v>229.58107899034491</v>
          </cell>
          <cell r="CR68">
            <v>457.40352142947194</v>
          </cell>
          <cell r="CS68">
            <v>841.67425825278383</v>
          </cell>
          <cell r="CT68">
            <v>2224.0121131400801</v>
          </cell>
          <cell r="CU68">
            <v>417.0722934991266</v>
          </cell>
          <cell r="CV68">
            <v>279.0398724582887</v>
          </cell>
          <cell r="CW68">
            <v>931</v>
          </cell>
          <cell r="CX68">
            <v>1094.6320740746178</v>
          </cell>
          <cell r="CY68">
            <v>951.11710788551625</v>
          </cell>
          <cell r="CZ68">
            <v>97</v>
          </cell>
          <cell r="DA68">
            <v>340.72721826673262</v>
          </cell>
          <cell r="DB68">
            <v>2287.5518404395907</v>
          </cell>
          <cell r="DC68">
            <v>95.770953849317209</v>
          </cell>
          <cell r="DD68">
            <v>410.76760674433712</v>
          </cell>
        </row>
        <row r="69">
          <cell r="BK69">
            <v>2007</v>
          </cell>
          <cell r="BL69" t="str">
            <v>MAY</v>
          </cell>
          <cell r="BM69">
            <v>1380.5217750759</v>
          </cell>
          <cell r="BN69">
            <v>75.143061235086989</v>
          </cell>
          <cell r="BO69">
            <v>467.25330417948317</v>
          </cell>
          <cell r="BP69">
            <v>364.57062241423381</v>
          </cell>
          <cell r="BQ69">
            <v>168.73435440819628</v>
          </cell>
          <cell r="BR69">
            <v>2934.8047625431409</v>
          </cell>
          <cell r="BS69">
            <v>338.02656054271603</v>
          </cell>
          <cell r="BT69">
            <v>80.679918378724977</v>
          </cell>
          <cell r="BU69">
            <v>376.62253691111215</v>
          </cell>
          <cell r="BV69">
            <v>1072.1699324323217</v>
          </cell>
          <cell r="BW69">
            <v>771.88975386732886</v>
          </cell>
          <cell r="BX69">
            <v>178.04138600010023</v>
          </cell>
          <cell r="BY69">
            <v>108.27413267383872</v>
          </cell>
          <cell r="BZ69">
            <v>3401.8501787026466</v>
          </cell>
          <cell r="CA69">
            <v>696.16974150935084</v>
          </cell>
          <cell r="CB69">
            <v>2547.171753840219</v>
          </cell>
          <cell r="CC69">
            <v>195.29649829966942</v>
          </cell>
          <cell r="CD69">
            <v>147.29297235632603</v>
          </cell>
          <cell r="CE69">
            <v>178.82570928644429</v>
          </cell>
          <cell r="CF69">
            <v>745.44545729091715</v>
          </cell>
          <cell r="CG69">
            <v>1060.7403639235847</v>
          </cell>
          <cell r="CH69">
            <v>717.05724718916122</v>
          </cell>
          <cell r="CI69">
            <v>580.57902049004053</v>
          </cell>
          <cell r="CJ69">
            <v>2717.8892271094874</v>
          </cell>
          <cell r="CK69">
            <v>423.23423702387356</v>
          </cell>
          <cell r="CL69">
            <v>1495.7045070581107</v>
          </cell>
          <cell r="CM69">
            <v>2554</v>
          </cell>
          <cell r="CN69">
            <v>351.45221885022102</v>
          </cell>
          <cell r="CO69">
            <v>613.40997348394012</v>
          </cell>
          <cell r="CP69">
            <v>218.04187360364699</v>
          </cell>
          <cell r="CQ69">
            <v>223.73616054125475</v>
          </cell>
          <cell r="CR69">
            <v>492.07512329004754</v>
          </cell>
          <cell r="CS69">
            <v>928.15890076165022</v>
          </cell>
          <cell r="CT69">
            <v>2392.5942488414116</v>
          </cell>
          <cell r="CU69">
            <v>406.45402498327945</v>
          </cell>
          <cell r="CV69">
            <v>297.68557282402554</v>
          </cell>
          <cell r="CW69">
            <v>950</v>
          </cell>
          <cell r="CX69">
            <v>1157.2031430203397</v>
          </cell>
          <cell r="CY69">
            <v>982.85675443517948</v>
          </cell>
          <cell r="CZ69">
            <v>97</v>
          </cell>
          <cell r="DA69">
            <v>375.73799752712046</v>
          </cell>
          <cell r="DB69">
            <v>2303.7692079011749</v>
          </cell>
          <cell r="DC69">
            <v>101.24538776938036</v>
          </cell>
          <cell r="DD69">
            <v>434.24779597960793</v>
          </cell>
        </row>
        <row r="70">
          <cell r="BK70">
            <v>2007</v>
          </cell>
          <cell r="BL70" t="str">
            <v>JUN</v>
          </cell>
          <cell r="BM70">
            <v>1374.765749254304</v>
          </cell>
          <cell r="BN70">
            <v>74.195810502683557</v>
          </cell>
          <cell r="BO70">
            <v>477.67991097309891</v>
          </cell>
          <cell r="BP70">
            <v>372.70589827941387</v>
          </cell>
          <cell r="BQ70">
            <v>160.58112056258739</v>
          </cell>
          <cell r="BR70">
            <v>2779.416804182024</v>
          </cell>
          <cell r="BS70">
            <v>357.80607989231027</v>
          </cell>
          <cell r="BT70">
            <v>79.662870223933922</v>
          </cell>
          <cell r="BU70">
            <v>358.42415860378617</v>
          </cell>
          <cell r="BV70">
            <v>1060.4506068405224</v>
          </cell>
          <cell r="BW70">
            <v>734.59208743548254</v>
          </cell>
          <cell r="BX70">
            <v>176.09530925588777</v>
          </cell>
          <cell r="BY70">
            <v>114.60975996550563</v>
          </cell>
          <cell r="BZ70">
            <v>4146.6606450889331</v>
          </cell>
          <cell r="CA70">
            <v>711.70454477645183</v>
          </cell>
          <cell r="CB70">
            <v>2830.7711752311911</v>
          </cell>
          <cell r="CC70">
            <v>193.16181499874912</v>
          </cell>
          <cell r="CD70">
            <v>140.17578480049065</v>
          </cell>
          <cell r="CE70">
            <v>176.87105951692692</v>
          </cell>
          <cell r="CF70">
            <v>920.1585741178684</v>
          </cell>
          <cell r="CG70">
            <v>1084.4104430558657</v>
          </cell>
          <cell r="CH70">
            <v>653.71752746260836</v>
          </cell>
          <cell r="CI70">
            <v>573.26026219968139</v>
          </cell>
          <cell r="CJ70">
            <v>2691.7568160629385</v>
          </cell>
          <cell r="CK70">
            <v>402.78358417356168</v>
          </cell>
          <cell r="CL70">
            <v>1479.3557478016651</v>
          </cell>
          <cell r="CM70">
            <v>2534.4751954386043</v>
          </cell>
          <cell r="CN70">
            <v>334.4700687961074</v>
          </cell>
          <cell r="CO70">
            <v>583.77004049824586</v>
          </cell>
          <cell r="CP70">
            <v>215.65857256888458</v>
          </cell>
          <cell r="CQ70">
            <v>212.92524273492248</v>
          </cell>
          <cell r="CR70">
            <v>520.86874650989955</v>
          </cell>
          <cell r="CS70">
            <v>846.17196754760027</v>
          </cell>
          <cell r="CT70">
            <v>2532.5961592377585</v>
          </cell>
          <cell r="CU70">
            <v>386.81419096844252</v>
          </cell>
          <cell r="CV70">
            <v>304.32833037802271</v>
          </cell>
          <cell r="CW70">
            <v>1083.2554642392895</v>
          </cell>
          <cell r="CX70">
            <v>1142.6154817413267</v>
          </cell>
          <cell r="CY70">
            <v>930.81782278891421</v>
          </cell>
          <cell r="CZ70">
            <v>98</v>
          </cell>
          <cell r="DA70">
            <v>342.54798439040678</v>
          </cell>
          <cell r="DB70">
            <v>2315.3436661731657</v>
          </cell>
          <cell r="DC70">
            <v>99.969092045720998</v>
          </cell>
          <cell r="DD70">
            <v>428.77368385235025</v>
          </cell>
        </row>
        <row r="71">
          <cell r="BK71">
            <v>2007</v>
          </cell>
          <cell r="BL71" t="str">
            <v>JUL</v>
          </cell>
          <cell r="BM71">
            <v>1436</v>
          </cell>
          <cell r="BN71">
            <v>78.289204804292808</v>
          </cell>
          <cell r="BO71">
            <v>477.58247500589994</v>
          </cell>
          <cell r="BP71">
            <v>372.62987465178082</v>
          </cell>
          <cell r="BQ71">
            <v>169.15662823339511</v>
          </cell>
          <cell r="BR71">
            <v>2885.3383651017857</v>
          </cell>
          <cell r="BS71">
            <v>368.45239840463341</v>
          </cell>
          <cell r="BT71">
            <v>84.057883053030181</v>
          </cell>
          <cell r="BU71">
            <v>377.56507075299243</v>
          </cell>
          <cell r="BV71">
            <v>1125.1681153190791</v>
          </cell>
          <cell r="BW71">
            <v>773.82148164227158</v>
          </cell>
          <cell r="BX71">
            <v>186.8421083960724</v>
          </cell>
          <cell r="BY71">
            <v>118.01990886398414</v>
          </cell>
          <cell r="BZ71">
            <v>4685</v>
          </cell>
          <cell r="CA71">
            <v>711.55937304306462</v>
          </cell>
          <cell r="CB71">
            <v>2933.8494904865115</v>
          </cell>
          <cell r="CC71">
            <v>204.95015414370937</v>
          </cell>
          <cell r="CD71">
            <v>147.66158707666534</v>
          </cell>
          <cell r="CE71">
            <v>187.66520138460135</v>
          </cell>
          <cell r="CF71">
            <v>1103.7550438993437</v>
          </cell>
          <cell r="CG71">
            <v>1084.1892476948453</v>
          </cell>
          <cell r="CH71">
            <v>595.19950980048213</v>
          </cell>
          <cell r="CI71">
            <v>604.88711922474658</v>
          </cell>
          <cell r="CJ71">
            <v>2709.5429278522661</v>
          </cell>
          <cell r="CK71">
            <v>424.2934210937093</v>
          </cell>
          <cell r="CL71">
            <v>1569.6383291247139</v>
          </cell>
          <cell r="CM71">
            <v>2459.6112470411508</v>
          </cell>
          <cell r="CN71">
            <v>352.33176156900532</v>
          </cell>
          <cell r="CO71">
            <v>614.94509048383418</v>
          </cell>
          <cell r="CP71">
            <v>228.81985081104901</v>
          </cell>
          <cell r="CQ71">
            <v>224.29608163544106</v>
          </cell>
          <cell r="CR71">
            <v>536.36690288591171</v>
          </cell>
          <cell r="CS71">
            <v>770.42624548574418</v>
          </cell>
          <cell r="CT71">
            <v>2607.9521324577959</v>
          </cell>
          <cell r="CU71">
            <v>407.47121497105121</v>
          </cell>
          <cell r="CV71">
            <v>304.26625423762982</v>
          </cell>
          <cell r="CW71">
            <v>1312</v>
          </cell>
          <cell r="CX71">
            <v>1205.6537539861092</v>
          </cell>
          <cell r="CY71">
            <v>966.29061570481952</v>
          </cell>
          <cell r="CZ71">
            <v>77</v>
          </cell>
          <cell r="DA71">
            <v>311.88454313545265</v>
          </cell>
          <cell r="DB71">
            <v>2318.4032435436479</v>
          </cell>
          <cell r="DC71">
            <v>105.48440226262611</v>
          </cell>
          <cell r="DD71">
            <v>452.4291940795448</v>
          </cell>
        </row>
        <row r="72">
          <cell r="BK72">
            <v>2007</v>
          </cell>
          <cell r="BL72" t="str">
            <v>AUG</v>
          </cell>
          <cell r="BM72">
            <v>1418.004517811404</v>
          </cell>
          <cell r="BN72">
            <v>81.884530729959039</v>
          </cell>
          <cell r="BO72">
            <v>439.85853151087133</v>
          </cell>
          <cell r="BP72">
            <v>343.1960719651355</v>
          </cell>
          <cell r="BQ72">
            <v>181</v>
          </cell>
          <cell r="BR72">
            <v>2936.735318893855</v>
          </cell>
          <cell r="BS72">
            <v>356.7330227132619</v>
          </cell>
          <cell r="BT72">
            <v>87.918127731113913</v>
          </cell>
          <cell r="BU72">
            <v>404</v>
          </cell>
          <cell r="BV72">
            <v>1180.1214209581919</v>
          </cell>
          <cell r="BW72">
            <v>828</v>
          </cell>
          <cell r="BX72">
            <v>195.96749272678096</v>
          </cell>
          <cell r="BY72">
            <v>114.26604633784171</v>
          </cell>
          <cell r="BZ72">
            <v>4413.3441073421018</v>
          </cell>
          <cell r="CA72">
            <v>655.35373948897973</v>
          </cell>
          <cell r="CB72">
            <v>2863.8947551329807</v>
          </cell>
          <cell r="CC72">
            <v>214.95993695580819</v>
          </cell>
          <cell r="CD72">
            <v>158</v>
          </cell>
          <cell r="CE72">
            <v>196.83078564628218</v>
          </cell>
          <cell r="CF72">
            <v>1134</v>
          </cell>
          <cell r="CG72">
            <v>998.54981145411523</v>
          </cell>
          <cell r="CH72">
            <v>603.19009041232914</v>
          </cell>
          <cell r="CI72">
            <v>632.66574269252555</v>
          </cell>
          <cell r="CJ72">
            <v>2773.0269167788192</v>
          </cell>
          <cell r="CK72">
            <v>454</v>
          </cell>
          <cell r="CL72">
            <v>1646.2995974888602</v>
          </cell>
          <cell r="CM72">
            <v>2488.8435776405422</v>
          </cell>
          <cell r="CN72">
            <v>377</v>
          </cell>
          <cell r="CO72">
            <v>658</v>
          </cell>
          <cell r="CP72">
            <v>239.99543162134407</v>
          </cell>
          <cell r="CQ72">
            <v>240</v>
          </cell>
          <cell r="CR72">
            <v>519.30666587685789</v>
          </cell>
          <cell r="CS72">
            <v>780.76925302971893</v>
          </cell>
          <cell r="CT72">
            <v>2525.0009263923071</v>
          </cell>
          <cell r="CU72">
            <v>436</v>
          </cell>
          <cell r="CV72">
            <v>280.23245152708739</v>
          </cell>
          <cell r="CW72">
            <v>1335</v>
          </cell>
          <cell r="CX72">
            <v>1261.0217732413691</v>
          </cell>
          <cell r="CY72">
            <v>983.50329159953674</v>
          </cell>
          <cell r="CZ72">
            <v>68</v>
          </cell>
          <cell r="DA72">
            <v>316.07160737606051</v>
          </cell>
          <cell r="DB72">
            <v>2291.3221343496484</v>
          </cell>
          <cell r="DC72">
            <v>110.3286308782606</v>
          </cell>
          <cell r="DD72">
            <v>473.20639337628961</v>
          </cell>
        </row>
        <row r="73">
          <cell r="BK73">
            <v>2007</v>
          </cell>
          <cell r="BL73" t="str">
            <v>SEP</v>
          </cell>
          <cell r="BM73">
            <v>1431.5026114015479</v>
          </cell>
          <cell r="BN73">
            <v>90.655282648437151</v>
          </cell>
          <cell r="BO73">
            <v>428.69030441791455</v>
          </cell>
          <cell r="BP73">
            <v>334.4821528422035</v>
          </cell>
          <cell r="BQ73">
            <v>157.34791338500511</v>
          </cell>
          <cell r="BR73">
            <v>3493.6298916927312</v>
          </cell>
          <cell r="BS73">
            <v>369.17309513239468</v>
          </cell>
          <cell r="BT73">
            <v>97.335145580427252</v>
          </cell>
          <cell r="BU73">
            <v>351.20749727923794</v>
          </cell>
          <cell r="BV73">
            <v>1210.6361628763195</v>
          </cell>
          <cell r="BW73">
            <v>719.80150432477478</v>
          </cell>
          <cell r="BX73">
            <v>201.03468103359512</v>
          </cell>
          <cell r="BY73">
            <v>118.25075703459517</v>
          </cell>
          <cell r="BZ73">
            <v>4326.1839929292555</v>
          </cell>
          <cell r="CA73">
            <v>638.71398178394929</v>
          </cell>
          <cell r="CB73">
            <v>2813.8618298377282</v>
          </cell>
          <cell r="CC73">
            <v>220.51821840248979</v>
          </cell>
          <cell r="CD73">
            <v>137.35342715376137</v>
          </cell>
          <cell r="CE73">
            <v>201.92029636854488</v>
          </cell>
          <cell r="CF73">
            <v>847.46524327943212</v>
          </cell>
          <cell r="CG73">
            <v>973.1961346261528</v>
          </cell>
          <cell r="CH73">
            <v>654.18000791817258</v>
          </cell>
          <cell r="CI73">
            <v>700.43134172581972</v>
          </cell>
          <cell r="CJ73">
            <v>2836</v>
          </cell>
          <cell r="CK73">
            <v>394.67377169498519</v>
          </cell>
          <cell r="CL73">
            <v>1688.8684437491888</v>
          </cell>
          <cell r="CM73">
            <v>2498.4026404838874</v>
          </cell>
          <cell r="CN73">
            <v>327.73570909473443</v>
          </cell>
          <cell r="CO73">
            <v>572.01617131123407</v>
          </cell>
          <cell r="CP73">
            <v>246.20106311603277</v>
          </cell>
          <cell r="CQ73">
            <v>208.63811719558689</v>
          </cell>
          <cell r="CR73">
            <v>537.41604213283495</v>
          </cell>
          <cell r="CS73">
            <v>846.77060224928255</v>
          </cell>
          <cell r="CT73">
            <v>2613.0533139839808</v>
          </cell>
          <cell r="CU73">
            <v>379.0259129053162</v>
          </cell>
          <cell r="CV73">
            <v>273.11721007270364</v>
          </cell>
          <cell r="CW73">
            <v>1340</v>
          </cell>
          <cell r="CX73">
            <v>1396.091352785932</v>
          </cell>
          <cell r="CY73">
            <v>1170.0055078182975</v>
          </cell>
          <cell r="CZ73">
            <v>67</v>
          </cell>
          <cell r="DA73">
            <v>342.7903241491224</v>
          </cell>
          <cell r="DB73">
            <v>2348.3025566740221</v>
          </cell>
          <cell r="DC73">
            <v>122.14606504210479</v>
          </cell>
          <cell r="DD73">
            <v>523.8921070946526</v>
          </cell>
        </row>
        <row r="74">
          <cell r="BK74">
            <v>2007</v>
          </cell>
          <cell r="BL74" t="str">
            <v>OCT</v>
          </cell>
          <cell r="BM74">
            <v>1339.3820757427795</v>
          </cell>
          <cell r="BN74">
            <v>95</v>
          </cell>
          <cell r="BO74">
            <v>496</v>
          </cell>
          <cell r="BP74">
            <v>387</v>
          </cell>
          <cell r="BQ74">
            <v>131.42898280064151</v>
          </cell>
          <cell r="BR74">
            <v>4264</v>
          </cell>
          <cell r="BS74">
            <v>384</v>
          </cell>
          <cell r="BT74">
            <v>102</v>
          </cell>
          <cell r="BU74">
            <v>293.35529862684626</v>
          </cell>
          <cell r="BV74">
            <v>1367</v>
          </cell>
          <cell r="BW74">
            <v>601.23313678967497</v>
          </cell>
          <cell r="BX74">
            <v>227</v>
          </cell>
          <cell r="BY74">
            <v>123</v>
          </cell>
          <cell r="BZ74">
            <v>3937.5798739969355</v>
          </cell>
          <cell r="CA74">
            <v>739</v>
          </cell>
          <cell r="CB74">
            <v>3377</v>
          </cell>
          <cell r="CC74">
            <v>249</v>
          </cell>
          <cell r="CD74">
            <v>114.72806233426165</v>
          </cell>
          <cell r="CE74">
            <v>228</v>
          </cell>
          <cell r="CF74">
            <v>735.34469160100571</v>
          </cell>
          <cell r="CG74">
            <v>1126</v>
          </cell>
          <cell r="CH74">
            <v>1250</v>
          </cell>
          <cell r="CI74">
            <v>734</v>
          </cell>
          <cell r="CJ74">
            <v>2824.614975541072</v>
          </cell>
          <cell r="CK74">
            <v>329.66164746680249</v>
          </cell>
          <cell r="CL74">
            <v>1907</v>
          </cell>
          <cell r="CM74">
            <v>2522.6593890035087</v>
          </cell>
          <cell r="CN74">
            <v>273.74987025326988</v>
          </cell>
          <cell r="CO74">
            <v>477.79155073382384</v>
          </cell>
          <cell r="CP74">
            <v>278</v>
          </cell>
          <cell r="CQ74">
            <v>174.27047443178986</v>
          </cell>
          <cell r="CR74">
            <v>559</v>
          </cell>
          <cell r="CS74">
            <v>1618</v>
          </cell>
          <cell r="CT74">
            <v>2718</v>
          </cell>
          <cell r="CU74">
            <v>316.59136188441823</v>
          </cell>
          <cell r="CV74">
            <v>316</v>
          </cell>
          <cell r="CW74">
            <v>1014</v>
          </cell>
          <cell r="CX74">
            <v>1463</v>
          </cell>
          <cell r="CY74">
            <v>1428</v>
          </cell>
          <cell r="CZ74">
            <v>66</v>
          </cell>
          <cell r="DA74">
            <v>655</v>
          </cell>
          <cell r="DB74">
            <v>2448</v>
          </cell>
          <cell r="DC74">
            <v>128</v>
          </cell>
          <cell r="DD74">
            <v>549</v>
          </cell>
        </row>
        <row r="75">
          <cell r="BK75">
            <v>2007</v>
          </cell>
          <cell r="BL75" t="str">
            <v>NOV</v>
          </cell>
          <cell r="BM75">
            <v>1179.159698680573</v>
          </cell>
          <cell r="BN75">
            <v>82.044390261745022</v>
          </cell>
          <cell r="BO75">
            <v>435.09186455592442</v>
          </cell>
          <cell r="BP75">
            <v>339.47691851440072</v>
          </cell>
          <cell r="BQ75">
            <v>112.97073340375754</v>
          </cell>
          <cell r="BR75">
            <v>2625.2066358161273</v>
          </cell>
          <cell r="BS75">
            <v>309.58895690422946</v>
          </cell>
          <cell r="BT75">
            <v>88.089766386294656</v>
          </cell>
          <cell r="BU75">
            <v>252.15567013877373</v>
          </cell>
          <cell r="BV75">
            <v>954.49164059458406</v>
          </cell>
          <cell r="BW75">
            <v>516.7942942448135</v>
          </cell>
          <cell r="BX75">
            <v>158.5000749195103</v>
          </cell>
          <cell r="BY75">
            <v>99.165212758385991</v>
          </cell>
          <cell r="BZ75">
            <v>2994.1325443263145</v>
          </cell>
          <cell r="CA75">
            <v>648.25179013473416</v>
          </cell>
          <cell r="CB75">
            <v>2532.1812381384884</v>
          </cell>
          <cell r="CC75">
            <v>173.8613156606082</v>
          </cell>
          <cell r="CD75">
            <v>98.615336341401601</v>
          </cell>
          <cell r="CE75">
            <v>159.19831313501476</v>
          </cell>
          <cell r="CF75">
            <v>608.06031321161163</v>
          </cell>
          <cell r="CG75">
            <v>987.72870864913489</v>
          </cell>
          <cell r="CH75">
            <v>555.11091564349749</v>
          </cell>
          <cell r="CI75">
            <v>633.90086791706153</v>
          </cell>
          <cell r="CJ75">
            <v>2739.2038449094121</v>
          </cell>
          <cell r="CK75">
            <v>283.36305505693878</v>
          </cell>
          <cell r="CL75">
            <v>1331.5402769669874</v>
          </cell>
          <cell r="CM75">
            <v>2296.2933671261171</v>
          </cell>
          <cell r="CN75">
            <v>235.30368228296459</v>
          </cell>
          <cell r="CO75">
            <v>410.68918552305229</v>
          </cell>
          <cell r="CP75">
            <v>194.11022391023727</v>
          </cell>
          <cell r="CQ75">
            <v>149.7954476071923</v>
          </cell>
          <cell r="CR75">
            <v>450.6776742433965</v>
          </cell>
          <cell r="CS75">
            <v>718.53556920894312</v>
          </cell>
          <cell r="CT75">
            <v>2191.309335587749</v>
          </cell>
          <cell r="CU75">
            <v>272.12839648639937</v>
          </cell>
          <cell r="CV75">
            <v>277.19562338643573</v>
          </cell>
          <cell r="CW75">
            <v>864</v>
          </cell>
          <cell r="CX75">
            <v>1263.4836100308733</v>
          </cell>
          <cell r="CY75">
            <v>879.17332925549476</v>
          </cell>
          <cell r="CZ75">
            <v>66</v>
          </cell>
          <cell r="DA75">
            <v>290.87811979719265</v>
          </cell>
          <cell r="DB75">
            <v>2124.4571804542038</v>
          </cell>
          <cell r="DC75">
            <v>110.54402056319329</v>
          </cell>
          <cell r="DD75">
            <v>474.13021319682122</v>
          </cell>
        </row>
        <row r="76">
          <cell r="BK76">
            <v>2007</v>
          </cell>
          <cell r="BL76" t="str">
            <v>DEC</v>
          </cell>
          <cell r="BM76">
            <v>1087.1288840697293</v>
          </cell>
          <cell r="BN76">
            <v>72.188303921975674</v>
          </cell>
          <cell r="BO76">
            <v>421.89073663547731</v>
          </cell>
          <cell r="BP76">
            <v>329.17684491518088</v>
          </cell>
          <cell r="BQ76">
            <v>99.367990830255934</v>
          </cell>
          <cell r="BR76">
            <v>2110.0527099229171</v>
          </cell>
          <cell r="BS76">
            <v>250.05444788665716</v>
          </cell>
          <cell r="BT76">
            <v>77.507442105700193</v>
          </cell>
          <cell r="BU76">
            <v>221.79374748852706</v>
          </cell>
          <cell r="BV76">
            <v>870.63163843151096</v>
          </cell>
          <cell r="BW76">
            <v>454.56738346658517</v>
          </cell>
          <cell r="BX76">
            <v>144.57452957128967</v>
          </cell>
          <cell r="BY76">
            <v>80.095565338694868</v>
          </cell>
          <cell r="BZ76">
            <v>2786.1704902090728</v>
          </cell>
          <cell r="CA76">
            <v>628.58317414035832</v>
          </cell>
          <cell r="CB76">
            <v>2145.8413599741893</v>
          </cell>
          <cell r="CC76">
            <v>158.58615798789043</v>
          </cell>
          <cell r="CD76">
            <v>86.74111906729523</v>
          </cell>
          <cell r="CE76">
            <v>145.21142177204425</v>
          </cell>
          <cell r="CF76">
            <v>551.01948528239973</v>
          </cell>
          <cell r="CG76">
            <v>957.76001905553926</v>
          </cell>
          <cell r="CH76">
            <v>514.54626781021068</v>
          </cell>
          <cell r="CI76">
            <v>557.74963240768568</v>
          </cell>
          <cell r="CJ76">
            <v>2698.5928571771669</v>
          </cell>
          <cell r="CK76">
            <v>249.24346871235466</v>
          </cell>
          <cell r="CL76">
            <v>1214.5534268389843</v>
          </cell>
          <cell r="CM76">
            <v>2186.0562564736156</v>
          </cell>
          <cell r="CN76">
            <v>206.97089802766016</v>
          </cell>
          <cell r="CO76">
            <v>361.23833130557131</v>
          </cell>
          <cell r="CP76">
            <v>177.05603180977326</v>
          </cell>
          <cell r="CQ76">
            <v>131.75866187437251</v>
          </cell>
          <cell r="CR76">
            <v>364.01155304333685</v>
          </cell>
          <cell r="CS76">
            <v>666.02868905353671</v>
          </cell>
          <cell r="CT76">
            <v>1769.9166389477452</v>
          </cell>
          <cell r="CU76">
            <v>239.36156907177673</v>
          </cell>
          <cell r="CV76">
            <v>268.78522737260249</v>
          </cell>
          <cell r="CW76">
            <v>683</v>
          </cell>
          <cell r="CX76">
            <v>1111.6998803984252</v>
          </cell>
          <cell r="CY76">
            <v>706.64992255392247</v>
          </cell>
          <cell r="CZ76">
            <v>65</v>
          </cell>
          <cell r="DA76">
            <v>269.62224433255039</v>
          </cell>
          <cell r="DB76">
            <v>1947.5542339089618</v>
          </cell>
          <cell r="DC76">
            <v>97.264241073819846</v>
          </cell>
          <cell r="DD76">
            <v>417.17240898068042</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S"/>
      <sheetName val="TOTAL"/>
      <sheetName val="COUNTY"/>
      <sheetName val="REGION"/>
      <sheetName val="WORKER_TYPE"/>
      <sheetName val="MSFW"/>
      <sheetName val="DATA"/>
      <sheetName val="ENGINEERING"/>
    </sheetNames>
    <sheetDataSet>
      <sheetData sheetId="0"/>
      <sheetData sheetId="1"/>
      <sheetData sheetId="2"/>
      <sheetData sheetId="3"/>
      <sheetData sheetId="4"/>
      <sheetData sheetId="5"/>
      <sheetData sheetId="6">
        <row r="1">
          <cell r="A1" t="str">
            <v>OPERATORS</v>
          </cell>
          <cell r="C1"/>
          <cell r="D1"/>
          <cell r="Q1" t="str">
            <v>UNPAID</v>
          </cell>
          <cell r="S1"/>
          <cell r="T1"/>
          <cell r="AG1" t="str">
            <v>HIRED</v>
          </cell>
          <cell r="AI1"/>
          <cell r="AJ1"/>
          <cell r="AW1" t="str">
            <v>TOTAL</v>
          </cell>
          <cell r="AY1"/>
          <cell r="AZ1"/>
          <cell r="BM1" t="str">
            <v>MIGRANT SEASONAL FARMWORKER</v>
          </cell>
          <cell r="BO1"/>
          <cell r="BP1"/>
        </row>
        <row r="2">
          <cell r="A2" t="str">
            <v>FIPS</v>
          </cell>
          <cell r="C2" t="str">
            <v>YEAR</v>
          </cell>
          <cell r="D2" t="str">
            <v>JAN</v>
          </cell>
          <cell r="E2" t="str">
            <v>FEB</v>
          </cell>
          <cell r="F2" t="str">
            <v>MAR</v>
          </cell>
          <cell r="G2" t="str">
            <v>APR</v>
          </cell>
          <cell r="H2" t="str">
            <v>MAY</v>
          </cell>
          <cell r="I2" t="str">
            <v>JUN</v>
          </cell>
          <cell r="J2" t="str">
            <v>JUL</v>
          </cell>
          <cell r="K2" t="str">
            <v>AUG</v>
          </cell>
          <cell r="L2" t="str">
            <v>SEP</v>
          </cell>
          <cell r="M2" t="str">
            <v>OCT</v>
          </cell>
          <cell r="N2" t="str">
            <v>NOV</v>
          </cell>
          <cell r="O2" t="str">
            <v>DEC</v>
          </cell>
          <cell r="Q2" t="str">
            <v>FIPS</v>
          </cell>
          <cell r="S2" t="str">
            <v>YEAR</v>
          </cell>
          <cell r="T2" t="str">
            <v>JAN</v>
          </cell>
          <cell r="U2" t="str">
            <v>FEB</v>
          </cell>
          <cell r="V2" t="str">
            <v>MAR</v>
          </cell>
          <cell r="W2" t="str">
            <v>APR</v>
          </cell>
          <cell r="X2" t="str">
            <v>MAY</v>
          </cell>
          <cell r="Y2" t="str">
            <v>JUN</v>
          </cell>
          <cell r="Z2" t="str">
            <v>JUL</v>
          </cell>
          <cell r="AA2" t="str">
            <v>AUG</v>
          </cell>
          <cell r="AB2" t="str">
            <v>SEP</v>
          </cell>
          <cell r="AC2" t="str">
            <v>OCT</v>
          </cell>
          <cell r="AD2" t="str">
            <v>NOV</v>
          </cell>
          <cell r="AE2" t="str">
            <v>DEC</v>
          </cell>
          <cell r="AG2" t="str">
            <v>FIPS</v>
          </cell>
          <cell r="AI2" t="str">
            <v>YEAR</v>
          </cell>
          <cell r="AJ2" t="str">
            <v>JAN</v>
          </cell>
          <cell r="AK2" t="str">
            <v>FEB</v>
          </cell>
          <cell r="AL2" t="str">
            <v>MAR</v>
          </cell>
          <cell r="AM2" t="str">
            <v>APR</v>
          </cell>
          <cell r="AN2" t="str">
            <v>MAY</v>
          </cell>
          <cell r="AO2" t="str">
            <v>JUN</v>
          </cell>
          <cell r="AP2" t="str">
            <v>JUL</v>
          </cell>
          <cell r="AQ2" t="str">
            <v>AUG</v>
          </cell>
          <cell r="AR2" t="str">
            <v>SEP</v>
          </cell>
          <cell r="AS2" t="str">
            <v>OCT</v>
          </cell>
          <cell r="AT2" t="str">
            <v>NOV</v>
          </cell>
          <cell r="AU2" t="str">
            <v>DEC</v>
          </cell>
          <cell r="AW2" t="str">
            <v>FIPS</v>
          </cell>
          <cell r="AY2" t="str">
            <v>YEAR</v>
          </cell>
          <cell r="AZ2" t="str">
            <v>JAN</v>
          </cell>
          <cell r="BA2" t="str">
            <v>FEB</v>
          </cell>
          <cell r="BB2" t="str">
            <v>MAR</v>
          </cell>
          <cell r="BC2" t="str">
            <v>APR</v>
          </cell>
          <cell r="BD2" t="str">
            <v>MAY</v>
          </cell>
          <cell r="BE2" t="str">
            <v>JUN</v>
          </cell>
          <cell r="BF2" t="str">
            <v>JUL</v>
          </cell>
          <cell r="BG2" t="str">
            <v>AUG</v>
          </cell>
          <cell r="BH2" t="str">
            <v>SEP</v>
          </cell>
          <cell r="BI2" t="str">
            <v>OCT</v>
          </cell>
          <cell r="BJ2" t="str">
            <v>NOV</v>
          </cell>
          <cell r="BK2" t="str">
            <v>DEC</v>
          </cell>
          <cell r="BM2" t="str">
            <v>FIPS</v>
          </cell>
          <cell r="BO2" t="str">
            <v>YEAR</v>
          </cell>
          <cell r="BP2" t="str">
            <v>JAN</v>
          </cell>
          <cell r="BQ2" t="str">
            <v>FEB</v>
          </cell>
          <cell r="BR2" t="str">
            <v>MAR</v>
          </cell>
          <cell r="BS2" t="str">
            <v>APR</v>
          </cell>
          <cell r="BT2" t="str">
            <v>MAY</v>
          </cell>
          <cell r="BU2" t="str">
            <v>JUN</v>
          </cell>
          <cell r="BV2" t="str">
            <v>JUL</v>
          </cell>
          <cell r="BW2" t="str">
            <v>AUG</v>
          </cell>
          <cell r="BX2" t="str">
            <v>SEP</v>
          </cell>
          <cell r="BY2" t="str">
            <v>OCT</v>
          </cell>
          <cell r="BZ2" t="str">
            <v>NOV</v>
          </cell>
          <cell r="CA2" t="str">
            <v>DEC</v>
          </cell>
        </row>
        <row r="3">
          <cell r="A3" t="str">
            <v>001</v>
          </cell>
          <cell r="C3">
            <v>2024</v>
          </cell>
          <cell r="D3">
            <v>896</v>
          </cell>
          <cell r="Q3" t="str">
            <v>001</v>
          </cell>
          <cell r="S3">
            <v>2024</v>
          </cell>
          <cell r="T3">
            <v>37</v>
          </cell>
          <cell r="AG3" t="str">
            <v>001</v>
          </cell>
          <cell r="AI3">
            <v>2024</v>
          </cell>
          <cell r="AJ3">
            <v>1970</v>
          </cell>
          <cell r="AW3" t="str">
            <v>001</v>
          </cell>
          <cell r="AY3">
            <v>2024</v>
          </cell>
          <cell r="AZ3">
            <v>2903</v>
          </cell>
          <cell r="BM3" t="str">
            <v>001</v>
          </cell>
          <cell r="BO3">
            <v>2024</v>
          </cell>
          <cell r="BP3">
            <v>0</v>
          </cell>
        </row>
        <row r="4">
          <cell r="A4" t="str">
            <v>003</v>
          </cell>
          <cell r="C4">
            <v>2024</v>
          </cell>
          <cell r="D4">
            <v>154</v>
          </cell>
          <cell r="Q4" t="str">
            <v>003</v>
          </cell>
          <cell r="S4">
            <v>2024</v>
          </cell>
          <cell r="T4">
            <v>2</v>
          </cell>
          <cell r="AG4" t="str">
            <v>003</v>
          </cell>
          <cell r="AI4">
            <v>2024</v>
          </cell>
          <cell r="AJ4">
            <v>96</v>
          </cell>
          <cell r="AW4" t="str">
            <v>003</v>
          </cell>
          <cell r="AY4">
            <v>2024</v>
          </cell>
          <cell r="AZ4">
            <v>252</v>
          </cell>
          <cell r="BM4" t="str">
            <v>003</v>
          </cell>
          <cell r="BO4">
            <v>2024</v>
          </cell>
          <cell r="BP4">
            <v>0</v>
          </cell>
        </row>
        <row r="5">
          <cell r="A5" t="str">
            <v>005</v>
          </cell>
          <cell r="C5">
            <v>2024</v>
          </cell>
          <cell r="D5">
            <v>214</v>
          </cell>
          <cell r="Q5" t="str">
            <v>005</v>
          </cell>
          <cell r="S5">
            <v>2024</v>
          </cell>
          <cell r="T5">
            <v>3</v>
          </cell>
          <cell r="AG5" t="str">
            <v>005</v>
          </cell>
          <cell r="AI5">
            <v>2024</v>
          </cell>
          <cell r="AJ5">
            <v>223</v>
          </cell>
          <cell r="AW5" t="str">
            <v>005</v>
          </cell>
          <cell r="AY5">
            <v>2024</v>
          </cell>
          <cell r="AZ5">
            <v>440</v>
          </cell>
          <cell r="BM5" t="str">
            <v>005</v>
          </cell>
          <cell r="BO5">
            <v>2024</v>
          </cell>
          <cell r="BP5">
            <v>0</v>
          </cell>
        </row>
        <row r="6">
          <cell r="A6" t="str">
            <v>007</v>
          </cell>
          <cell r="C6">
            <v>2024</v>
          </cell>
          <cell r="D6">
            <v>111</v>
          </cell>
          <cell r="Q6" t="str">
            <v>007</v>
          </cell>
          <cell r="S6">
            <v>2024</v>
          </cell>
          <cell r="T6">
            <v>3</v>
          </cell>
          <cell r="AG6" t="str">
            <v>007</v>
          </cell>
          <cell r="AI6">
            <v>2024</v>
          </cell>
          <cell r="AJ6">
            <v>87</v>
          </cell>
          <cell r="AW6" t="str">
            <v>007</v>
          </cell>
          <cell r="AY6">
            <v>2024</v>
          </cell>
          <cell r="AZ6">
            <v>201</v>
          </cell>
          <cell r="BM6" t="str">
            <v>007</v>
          </cell>
          <cell r="BO6">
            <v>2024</v>
          </cell>
          <cell r="BP6">
            <v>0</v>
          </cell>
        </row>
        <row r="7">
          <cell r="A7" t="str">
            <v>009</v>
          </cell>
          <cell r="C7">
            <v>2024</v>
          </cell>
          <cell r="D7">
            <v>276</v>
          </cell>
          <cell r="Q7" t="str">
            <v>009</v>
          </cell>
          <cell r="S7">
            <v>2024</v>
          </cell>
          <cell r="T7">
            <v>3</v>
          </cell>
          <cell r="AG7" t="str">
            <v>009</v>
          </cell>
          <cell r="AI7">
            <v>2024</v>
          </cell>
          <cell r="AJ7">
            <v>127</v>
          </cell>
          <cell r="AW7" t="str">
            <v>009</v>
          </cell>
          <cell r="AY7">
            <v>2024</v>
          </cell>
          <cell r="AZ7">
            <v>406</v>
          </cell>
          <cell r="BM7" t="str">
            <v>009</v>
          </cell>
          <cell r="BO7">
            <v>2024</v>
          </cell>
          <cell r="BP7">
            <v>0</v>
          </cell>
        </row>
        <row r="8">
          <cell r="A8" t="str">
            <v>011</v>
          </cell>
          <cell r="C8">
            <v>2024</v>
          </cell>
          <cell r="D8">
            <v>504</v>
          </cell>
          <cell r="Q8" t="str">
            <v>011</v>
          </cell>
          <cell r="S8">
            <v>2024</v>
          </cell>
          <cell r="T8">
            <v>16</v>
          </cell>
          <cell r="AG8" t="str">
            <v>011</v>
          </cell>
          <cell r="AI8">
            <v>2024</v>
          </cell>
          <cell r="AJ8">
            <v>1090</v>
          </cell>
          <cell r="AW8" t="str">
            <v>011</v>
          </cell>
          <cell r="AY8">
            <v>2024</v>
          </cell>
          <cell r="AZ8">
            <v>1610</v>
          </cell>
          <cell r="BM8" t="str">
            <v>011</v>
          </cell>
          <cell r="BO8">
            <v>2024</v>
          </cell>
          <cell r="BP8">
            <v>0</v>
          </cell>
        </row>
        <row r="9">
          <cell r="A9" t="str">
            <v>013</v>
          </cell>
          <cell r="C9">
            <v>2024</v>
          </cell>
          <cell r="D9">
            <v>135</v>
          </cell>
          <cell r="Q9" t="str">
            <v>013</v>
          </cell>
          <cell r="S9">
            <v>2024</v>
          </cell>
          <cell r="T9">
            <v>2</v>
          </cell>
          <cell r="AG9" t="str">
            <v>013</v>
          </cell>
          <cell r="AI9">
            <v>2024</v>
          </cell>
          <cell r="AJ9">
            <v>275</v>
          </cell>
          <cell r="AW9" t="str">
            <v>013</v>
          </cell>
          <cell r="AY9">
            <v>2024</v>
          </cell>
          <cell r="AZ9">
            <v>412</v>
          </cell>
          <cell r="BM9" t="str">
            <v>013</v>
          </cell>
          <cell r="BO9">
            <v>2024</v>
          </cell>
          <cell r="BP9">
            <v>0</v>
          </cell>
        </row>
        <row r="10">
          <cell r="A10" t="str">
            <v>015</v>
          </cell>
          <cell r="C10">
            <v>2024</v>
          </cell>
          <cell r="D10">
            <v>132</v>
          </cell>
          <cell r="Q10" t="str">
            <v>015</v>
          </cell>
          <cell r="S10">
            <v>2024</v>
          </cell>
          <cell r="T10">
            <v>2</v>
          </cell>
          <cell r="AG10" t="str">
            <v>015</v>
          </cell>
          <cell r="AI10">
            <v>2024</v>
          </cell>
          <cell r="AJ10">
            <v>113</v>
          </cell>
          <cell r="AW10" t="str">
            <v>015</v>
          </cell>
          <cell r="AY10">
            <v>2024</v>
          </cell>
          <cell r="AZ10">
            <v>247</v>
          </cell>
          <cell r="BM10" t="str">
            <v>015</v>
          </cell>
          <cell r="BO10">
            <v>2024</v>
          </cell>
          <cell r="BP10">
            <v>0</v>
          </cell>
        </row>
        <row r="11">
          <cell r="A11" t="str">
            <v>017</v>
          </cell>
          <cell r="C11">
            <v>2024</v>
          </cell>
          <cell r="D11">
            <v>380</v>
          </cell>
          <cell r="Q11" t="str">
            <v>017</v>
          </cell>
          <cell r="S11">
            <v>2024</v>
          </cell>
          <cell r="T11">
            <v>1</v>
          </cell>
          <cell r="AG11" t="str">
            <v>017</v>
          </cell>
          <cell r="AI11">
            <v>2024</v>
          </cell>
          <cell r="AJ11">
            <v>88</v>
          </cell>
          <cell r="AW11" t="str">
            <v>017</v>
          </cell>
          <cell r="AY11">
            <v>2024</v>
          </cell>
          <cell r="AZ11">
            <v>469</v>
          </cell>
          <cell r="BM11" t="str">
            <v>017</v>
          </cell>
          <cell r="BO11">
            <v>2024</v>
          </cell>
          <cell r="BP11">
            <v>0</v>
          </cell>
        </row>
        <row r="12">
          <cell r="A12" t="str">
            <v>019</v>
          </cell>
          <cell r="C12">
            <v>2024</v>
          </cell>
          <cell r="D12">
            <v>521</v>
          </cell>
          <cell r="Q12" t="str">
            <v>019</v>
          </cell>
          <cell r="S12">
            <v>2024</v>
          </cell>
          <cell r="T12">
            <v>8</v>
          </cell>
          <cell r="AG12" t="str">
            <v>019</v>
          </cell>
          <cell r="AI12">
            <v>2024</v>
          </cell>
          <cell r="AJ12">
            <v>664</v>
          </cell>
          <cell r="AW12" t="str">
            <v>019</v>
          </cell>
          <cell r="AY12">
            <v>2024</v>
          </cell>
          <cell r="AZ12">
            <v>1193</v>
          </cell>
          <cell r="BM12" t="str">
            <v>019</v>
          </cell>
          <cell r="BO12">
            <v>2024</v>
          </cell>
          <cell r="BP12">
            <v>0</v>
          </cell>
        </row>
        <row r="13">
          <cell r="A13" t="str">
            <v>021</v>
          </cell>
          <cell r="C13">
            <v>2024</v>
          </cell>
          <cell r="D13">
            <v>139</v>
          </cell>
          <cell r="Q13" t="str">
            <v>021</v>
          </cell>
          <cell r="S13">
            <v>2024</v>
          </cell>
          <cell r="T13">
            <v>1</v>
          </cell>
          <cell r="AG13" t="str">
            <v>021</v>
          </cell>
          <cell r="AI13">
            <v>2024</v>
          </cell>
          <cell r="AJ13">
            <v>219</v>
          </cell>
          <cell r="AW13" t="str">
            <v>021</v>
          </cell>
          <cell r="AY13">
            <v>2024</v>
          </cell>
          <cell r="AZ13">
            <v>359</v>
          </cell>
          <cell r="BM13" t="str">
            <v>021</v>
          </cell>
          <cell r="BO13">
            <v>2024</v>
          </cell>
          <cell r="BP13">
            <v>0</v>
          </cell>
        </row>
        <row r="14">
          <cell r="A14" t="str">
            <v>023</v>
          </cell>
          <cell r="C14">
            <v>2024</v>
          </cell>
          <cell r="D14">
            <v>61</v>
          </cell>
          <cell r="Q14" t="str">
            <v>023</v>
          </cell>
          <cell r="S14">
            <v>2024</v>
          </cell>
          <cell r="T14">
            <v>1</v>
          </cell>
          <cell r="AG14" t="str">
            <v>023</v>
          </cell>
          <cell r="AI14">
            <v>2024</v>
          </cell>
          <cell r="AJ14">
            <v>45</v>
          </cell>
          <cell r="AW14" t="str">
            <v>023</v>
          </cell>
          <cell r="AY14">
            <v>2024</v>
          </cell>
          <cell r="AZ14">
            <v>107</v>
          </cell>
          <cell r="BM14" t="str">
            <v>023</v>
          </cell>
          <cell r="BO14">
            <v>2024</v>
          </cell>
          <cell r="BP14">
            <v>0</v>
          </cell>
        </row>
        <row r="15">
          <cell r="A15" t="str">
            <v>025</v>
          </cell>
          <cell r="C15">
            <v>2024</v>
          </cell>
          <cell r="D15">
            <v>31</v>
          </cell>
          <cell r="Q15" t="str">
            <v>025</v>
          </cell>
          <cell r="S15">
            <v>2024</v>
          </cell>
          <cell r="T15">
            <v>0</v>
          </cell>
          <cell r="AG15" t="str">
            <v>025</v>
          </cell>
          <cell r="AI15">
            <v>2024</v>
          </cell>
          <cell r="AJ15">
            <v>32</v>
          </cell>
          <cell r="AW15" t="str">
            <v>025</v>
          </cell>
          <cell r="AY15">
            <v>2024</v>
          </cell>
          <cell r="AZ15">
            <v>63</v>
          </cell>
          <cell r="BM15" t="str">
            <v>025</v>
          </cell>
          <cell r="BO15">
            <v>2024</v>
          </cell>
          <cell r="BP15">
            <v>0</v>
          </cell>
        </row>
        <row r="16">
          <cell r="A16" t="str">
            <v>027</v>
          </cell>
          <cell r="C16">
            <v>2024</v>
          </cell>
          <cell r="D16">
            <v>1260</v>
          </cell>
          <cell r="Q16" t="str">
            <v>027</v>
          </cell>
          <cell r="S16">
            <v>2024</v>
          </cell>
          <cell r="T16">
            <v>41</v>
          </cell>
          <cell r="AG16" t="str">
            <v>027</v>
          </cell>
          <cell r="AI16">
            <v>2024</v>
          </cell>
          <cell r="AJ16">
            <v>2819</v>
          </cell>
          <cell r="AW16" t="str">
            <v>027</v>
          </cell>
          <cell r="AY16">
            <v>2024</v>
          </cell>
          <cell r="AZ16">
            <v>4120</v>
          </cell>
          <cell r="BM16" t="str">
            <v>027</v>
          </cell>
          <cell r="BO16">
            <v>2024</v>
          </cell>
          <cell r="BP16">
            <v>0</v>
          </cell>
        </row>
        <row r="17">
          <cell r="A17" t="str">
            <v>029</v>
          </cell>
          <cell r="C17">
            <v>2024</v>
          </cell>
          <cell r="D17">
            <v>114</v>
          </cell>
          <cell r="Q17" t="str">
            <v>029</v>
          </cell>
          <cell r="S17">
            <v>2024</v>
          </cell>
          <cell r="T17">
            <v>1</v>
          </cell>
          <cell r="AG17" t="str">
            <v>029</v>
          </cell>
          <cell r="AI17">
            <v>2024</v>
          </cell>
          <cell r="AJ17">
            <v>160</v>
          </cell>
          <cell r="AW17" t="str">
            <v>029</v>
          </cell>
          <cell r="AY17">
            <v>2024</v>
          </cell>
          <cell r="AZ17">
            <v>275</v>
          </cell>
          <cell r="BM17" t="str">
            <v>029</v>
          </cell>
          <cell r="BO17">
            <v>2024</v>
          </cell>
          <cell r="BP17">
            <v>0</v>
          </cell>
        </row>
        <row r="18">
          <cell r="A18" t="str">
            <v>031</v>
          </cell>
          <cell r="C18">
            <v>2024</v>
          </cell>
          <cell r="D18">
            <v>306</v>
          </cell>
          <cell r="Q18" t="str">
            <v>031</v>
          </cell>
          <cell r="S18">
            <v>2024</v>
          </cell>
          <cell r="T18">
            <v>8</v>
          </cell>
          <cell r="AG18" t="str">
            <v>031</v>
          </cell>
          <cell r="AI18">
            <v>2024</v>
          </cell>
          <cell r="AJ18">
            <v>1298</v>
          </cell>
          <cell r="AW18" t="str">
            <v>031</v>
          </cell>
          <cell r="AY18">
            <v>2024</v>
          </cell>
          <cell r="AZ18">
            <v>1612</v>
          </cell>
          <cell r="BM18" t="str">
            <v>031</v>
          </cell>
          <cell r="BO18">
            <v>2024</v>
          </cell>
          <cell r="BP18">
            <v>0</v>
          </cell>
        </row>
        <row r="19">
          <cell r="A19" t="str">
            <v>033</v>
          </cell>
          <cell r="C19">
            <v>2024</v>
          </cell>
          <cell r="D19">
            <v>73</v>
          </cell>
          <cell r="Q19" t="str">
            <v>033</v>
          </cell>
          <cell r="S19">
            <v>2024</v>
          </cell>
          <cell r="T19">
            <v>1</v>
          </cell>
          <cell r="AG19" t="str">
            <v>033</v>
          </cell>
          <cell r="AI19">
            <v>2024</v>
          </cell>
          <cell r="AJ19">
            <v>132</v>
          </cell>
          <cell r="AW19" t="str">
            <v>033</v>
          </cell>
          <cell r="AY19">
            <v>2024</v>
          </cell>
          <cell r="AZ19">
            <v>206</v>
          </cell>
          <cell r="BM19" t="str">
            <v>033</v>
          </cell>
          <cell r="BO19">
            <v>2024</v>
          </cell>
          <cell r="BP19">
            <v>0</v>
          </cell>
        </row>
        <row r="20">
          <cell r="A20" t="str">
            <v>035</v>
          </cell>
          <cell r="C20">
            <v>2024</v>
          </cell>
          <cell r="D20">
            <v>313</v>
          </cell>
          <cell r="Q20" t="str">
            <v>035</v>
          </cell>
          <cell r="S20">
            <v>2024</v>
          </cell>
          <cell r="T20">
            <v>3</v>
          </cell>
          <cell r="AG20" t="str">
            <v>035</v>
          </cell>
          <cell r="AI20">
            <v>2024</v>
          </cell>
          <cell r="AJ20">
            <v>92</v>
          </cell>
          <cell r="AW20" t="str">
            <v>035</v>
          </cell>
          <cell r="AY20">
            <v>2024</v>
          </cell>
          <cell r="AZ20">
            <v>408</v>
          </cell>
          <cell r="BM20" t="str">
            <v>035</v>
          </cell>
          <cell r="BO20">
            <v>2024</v>
          </cell>
          <cell r="BP20">
            <v>0</v>
          </cell>
        </row>
        <row r="21">
          <cell r="A21" t="str">
            <v>037</v>
          </cell>
          <cell r="C21">
            <v>2024</v>
          </cell>
          <cell r="D21">
            <v>104</v>
          </cell>
          <cell r="Q21" t="str">
            <v>037</v>
          </cell>
          <cell r="S21">
            <v>2024</v>
          </cell>
          <cell r="T21">
            <v>1</v>
          </cell>
          <cell r="AG21" t="str">
            <v>037</v>
          </cell>
          <cell r="AI21">
            <v>2024</v>
          </cell>
          <cell r="AJ21">
            <v>74</v>
          </cell>
          <cell r="AW21" t="str">
            <v>037</v>
          </cell>
          <cell r="AY21">
            <v>2024</v>
          </cell>
          <cell r="AZ21">
            <v>179</v>
          </cell>
          <cell r="BM21" t="str">
            <v>037</v>
          </cell>
          <cell r="BO21">
            <v>2024</v>
          </cell>
          <cell r="BP21">
            <v>0</v>
          </cell>
        </row>
        <row r="22">
          <cell r="A22" t="str">
            <v>039</v>
          </cell>
          <cell r="C22">
            <v>2024</v>
          </cell>
          <cell r="D22">
            <v>186</v>
          </cell>
          <cell r="Q22" t="str">
            <v>039</v>
          </cell>
          <cell r="S22">
            <v>2024</v>
          </cell>
          <cell r="T22">
            <v>4</v>
          </cell>
          <cell r="AG22" t="str">
            <v>039</v>
          </cell>
          <cell r="AI22">
            <v>2024</v>
          </cell>
          <cell r="AJ22">
            <v>546</v>
          </cell>
          <cell r="AW22" t="str">
            <v>039</v>
          </cell>
          <cell r="AY22">
            <v>2024</v>
          </cell>
          <cell r="AZ22">
            <v>736</v>
          </cell>
          <cell r="BM22" t="str">
            <v>039</v>
          </cell>
          <cell r="BO22">
            <v>2024</v>
          </cell>
          <cell r="BP22">
            <v>0</v>
          </cell>
        </row>
        <row r="23">
          <cell r="A23" t="str">
            <v>041</v>
          </cell>
          <cell r="C23">
            <v>2024</v>
          </cell>
          <cell r="D23">
            <v>253</v>
          </cell>
          <cell r="Q23" t="str">
            <v>041</v>
          </cell>
          <cell r="S23">
            <v>2024</v>
          </cell>
          <cell r="T23">
            <v>3</v>
          </cell>
          <cell r="AG23" t="str">
            <v>041</v>
          </cell>
          <cell r="AI23">
            <v>2024</v>
          </cell>
          <cell r="AJ23">
            <v>457</v>
          </cell>
          <cell r="AW23" t="str">
            <v>041</v>
          </cell>
          <cell r="AY23">
            <v>2024</v>
          </cell>
          <cell r="AZ23">
            <v>713</v>
          </cell>
          <cell r="BM23" t="str">
            <v>041</v>
          </cell>
          <cell r="BO23">
            <v>2024</v>
          </cell>
          <cell r="BP23">
            <v>0</v>
          </cell>
        </row>
        <row r="24">
          <cell r="A24" t="str">
            <v>043</v>
          </cell>
          <cell r="C24">
            <v>2024</v>
          </cell>
          <cell r="D24">
            <v>229</v>
          </cell>
          <cell r="Q24" t="str">
            <v>043</v>
          </cell>
          <cell r="S24">
            <v>2024</v>
          </cell>
          <cell r="T24">
            <v>3</v>
          </cell>
          <cell r="AG24" t="str">
            <v>043</v>
          </cell>
          <cell r="AI24">
            <v>2024</v>
          </cell>
          <cell r="AJ24">
            <v>283</v>
          </cell>
          <cell r="AW24" t="str">
            <v>043</v>
          </cell>
          <cell r="AY24">
            <v>2024</v>
          </cell>
          <cell r="AZ24">
            <v>515</v>
          </cell>
          <cell r="BM24" t="str">
            <v>043</v>
          </cell>
          <cell r="BO24">
            <v>2024</v>
          </cell>
          <cell r="BP24">
            <v>0</v>
          </cell>
        </row>
        <row r="25">
          <cell r="A25" t="str">
            <v>045</v>
          </cell>
          <cell r="C25">
            <v>2024</v>
          </cell>
          <cell r="D25">
            <v>239</v>
          </cell>
          <cell r="Q25" t="str">
            <v>045</v>
          </cell>
          <cell r="S25">
            <v>2024</v>
          </cell>
          <cell r="T25">
            <v>3</v>
          </cell>
          <cell r="AG25" t="str">
            <v>045</v>
          </cell>
          <cell r="AI25">
            <v>2024</v>
          </cell>
          <cell r="AJ25">
            <v>192</v>
          </cell>
          <cell r="AW25" t="str">
            <v>045</v>
          </cell>
          <cell r="AY25">
            <v>2024</v>
          </cell>
          <cell r="AZ25">
            <v>434</v>
          </cell>
          <cell r="BM25" t="str">
            <v>045</v>
          </cell>
          <cell r="BO25">
            <v>2024</v>
          </cell>
          <cell r="BP25">
            <v>0</v>
          </cell>
        </row>
        <row r="26">
          <cell r="A26" t="str">
            <v>047</v>
          </cell>
          <cell r="C26">
            <v>2024</v>
          </cell>
          <cell r="D26">
            <v>305</v>
          </cell>
          <cell r="Q26" t="str">
            <v>047</v>
          </cell>
          <cell r="S26">
            <v>2024</v>
          </cell>
          <cell r="T26">
            <v>16</v>
          </cell>
          <cell r="AG26" t="str">
            <v>047</v>
          </cell>
          <cell r="AI26">
            <v>2024</v>
          </cell>
          <cell r="AJ26">
            <v>1437</v>
          </cell>
          <cell r="AW26" t="str">
            <v>047</v>
          </cell>
          <cell r="AY26">
            <v>2024</v>
          </cell>
          <cell r="AZ26">
            <v>1758</v>
          </cell>
          <cell r="BM26" t="str">
            <v>047</v>
          </cell>
          <cell r="BO26">
            <v>2024</v>
          </cell>
          <cell r="BP26">
            <v>0</v>
          </cell>
        </row>
        <row r="27">
          <cell r="A27" t="str">
            <v>049</v>
          </cell>
          <cell r="C27">
            <v>2024</v>
          </cell>
          <cell r="D27">
            <v>634</v>
          </cell>
          <cell r="Q27" t="str">
            <v>049</v>
          </cell>
          <cell r="S27">
            <v>2024</v>
          </cell>
          <cell r="T27">
            <v>7</v>
          </cell>
          <cell r="AG27" t="str">
            <v>049</v>
          </cell>
          <cell r="AI27">
            <v>2024</v>
          </cell>
          <cell r="AJ27">
            <v>268</v>
          </cell>
          <cell r="AW27" t="str">
            <v>049</v>
          </cell>
          <cell r="AY27">
            <v>2024</v>
          </cell>
          <cell r="AZ27">
            <v>909</v>
          </cell>
          <cell r="BM27" t="str">
            <v>049</v>
          </cell>
          <cell r="BO27">
            <v>2024</v>
          </cell>
          <cell r="BP27">
            <v>0</v>
          </cell>
        </row>
        <row r="28">
          <cell r="A28" t="str">
            <v>051</v>
          </cell>
          <cell r="C28">
            <v>2024</v>
          </cell>
          <cell r="D28">
            <v>337</v>
          </cell>
          <cell r="Q28" t="str">
            <v>051</v>
          </cell>
          <cell r="S28">
            <v>2024</v>
          </cell>
          <cell r="T28">
            <v>12</v>
          </cell>
          <cell r="AG28" t="str">
            <v>051</v>
          </cell>
          <cell r="AI28">
            <v>2024</v>
          </cell>
          <cell r="AJ28">
            <v>690</v>
          </cell>
          <cell r="AW28" t="str">
            <v>051</v>
          </cell>
          <cell r="AY28">
            <v>2024</v>
          </cell>
          <cell r="AZ28">
            <v>1039</v>
          </cell>
          <cell r="BM28" t="str">
            <v>051</v>
          </cell>
          <cell r="BO28">
            <v>2024</v>
          </cell>
          <cell r="BP28">
            <v>0</v>
          </cell>
        </row>
        <row r="29">
          <cell r="A29" t="str">
            <v>053</v>
          </cell>
          <cell r="C29">
            <v>2024</v>
          </cell>
          <cell r="D29">
            <v>343</v>
          </cell>
          <cell r="Q29" t="str">
            <v>053</v>
          </cell>
          <cell r="S29">
            <v>2024</v>
          </cell>
          <cell r="T29">
            <v>7</v>
          </cell>
          <cell r="AG29" t="str">
            <v>053</v>
          </cell>
          <cell r="AI29">
            <v>2024</v>
          </cell>
          <cell r="AJ29">
            <v>1758</v>
          </cell>
          <cell r="AW29" t="str">
            <v>053</v>
          </cell>
          <cell r="AY29">
            <v>2024</v>
          </cell>
          <cell r="AZ29">
            <v>2108</v>
          </cell>
          <cell r="BM29" t="str">
            <v>053</v>
          </cell>
          <cell r="BO29">
            <v>2024</v>
          </cell>
          <cell r="BP29">
            <v>0</v>
          </cell>
        </row>
        <row r="30">
          <cell r="A30" t="str">
            <v>055</v>
          </cell>
          <cell r="C30">
            <v>2024</v>
          </cell>
          <cell r="D30">
            <v>812</v>
          </cell>
          <cell r="Q30" t="str">
            <v>055</v>
          </cell>
          <cell r="S30">
            <v>2024</v>
          </cell>
          <cell r="T30">
            <v>17</v>
          </cell>
          <cell r="AG30" t="str">
            <v>055</v>
          </cell>
          <cell r="AI30">
            <v>2024</v>
          </cell>
          <cell r="AJ30">
            <v>416</v>
          </cell>
          <cell r="AW30" t="str">
            <v>055</v>
          </cell>
          <cell r="AY30">
            <v>2024</v>
          </cell>
          <cell r="AZ30">
            <v>1245</v>
          </cell>
          <cell r="BM30" t="str">
            <v>055</v>
          </cell>
          <cell r="BO30">
            <v>2024</v>
          </cell>
          <cell r="BP30">
            <v>0</v>
          </cell>
        </row>
        <row r="31">
          <cell r="A31" t="str">
            <v>057</v>
          </cell>
          <cell r="C31">
            <v>2024</v>
          </cell>
          <cell r="D31">
            <v>443</v>
          </cell>
          <cell r="Q31" t="str">
            <v>057</v>
          </cell>
          <cell r="S31">
            <v>2024</v>
          </cell>
          <cell r="T31">
            <v>10</v>
          </cell>
          <cell r="AG31" t="str">
            <v>057</v>
          </cell>
          <cell r="AI31">
            <v>2024</v>
          </cell>
          <cell r="AJ31">
            <v>309</v>
          </cell>
          <cell r="AW31" t="str">
            <v>057</v>
          </cell>
          <cell r="AY31">
            <v>2024</v>
          </cell>
          <cell r="AZ31">
            <v>762</v>
          </cell>
          <cell r="BM31" t="str">
            <v>057</v>
          </cell>
          <cell r="BO31">
            <v>2024</v>
          </cell>
          <cell r="BP31">
            <v>0</v>
          </cell>
        </row>
        <row r="32">
          <cell r="A32" t="str">
            <v>059</v>
          </cell>
          <cell r="C32">
            <v>2024</v>
          </cell>
          <cell r="D32">
            <v>269</v>
          </cell>
          <cell r="Q32" t="str">
            <v>059</v>
          </cell>
          <cell r="S32">
            <v>2024</v>
          </cell>
          <cell r="T32">
            <v>4</v>
          </cell>
          <cell r="AG32" t="str">
            <v>059</v>
          </cell>
          <cell r="AI32">
            <v>2024</v>
          </cell>
          <cell r="AJ32">
            <v>215</v>
          </cell>
          <cell r="AW32" t="str">
            <v>059</v>
          </cell>
          <cell r="AY32">
            <v>2024</v>
          </cell>
          <cell r="AZ32">
            <v>488</v>
          </cell>
          <cell r="BM32" t="str">
            <v>059</v>
          </cell>
          <cell r="BO32">
            <v>2024</v>
          </cell>
          <cell r="BP32">
            <v>0</v>
          </cell>
        </row>
        <row r="33">
          <cell r="A33" t="str">
            <v>061</v>
          </cell>
          <cell r="C33">
            <v>2024</v>
          </cell>
          <cell r="D33">
            <v>121</v>
          </cell>
          <cell r="Q33" t="str">
            <v>061</v>
          </cell>
          <cell r="S33">
            <v>2024</v>
          </cell>
          <cell r="T33">
            <v>2</v>
          </cell>
          <cell r="AG33" t="str">
            <v>061</v>
          </cell>
          <cell r="AI33">
            <v>2024</v>
          </cell>
          <cell r="AJ33">
            <v>98</v>
          </cell>
          <cell r="AW33" t="str">
            <v>061</v>
          </cell>
          <cell r="AY33">
            <v>2024</v>
          </cell>
          <cell r="AZ33">
            <v>221</v>
          </cell>
          <cell r="BM33" t="str">
            <v>061</v>
          </cell>
          <cell r="BO33">
            <v>2024</v>
          </cell>
          <cell r="BP33">
            <v>0</v>
          </cell>
        </row>
        <row r="34">
          <cell r="A34" t="str">
            <v>063</v>
          </cell>
          <cell r="C34">
            <v>2024</v>
          </cell>
          <cell r="D34">
            <v>117</v>
          </cell>
          <cell r="Q34" t="str">
            <v>063</v>
          </cell>
          <cell r="S34">
            <v>2024</v>
          </cell>
          <cell r="T34">
            <v>2</v>
          </cell>
          <cell r="AG34" t="str">
            <v>063</v>
          </cell>
          <cell r="AI34">
            <v>2024</v>
          </cell>
          <cell r="AJ34">
            <v>169</v>
          </cell>
          <cell r="AW34" t="str">
            <v>063</v>
          </cell>
          <cell r="AY34">
            <v>2024</v>
          </cell>
          <cell r="AZ34">
            <v>288</v>
          </cell>
          <cell r="BM34" t="str">
            <v>063</v>
          </cell>
          <cell r="BO34">
            <v>2024</v>
          </cell>
          <cell r="BP34">
            <v>0</v>
          </cell>
        </row>
        <row r="35">
          <cell r="A35" t="str">
            <v>065</v>
          </cell>
          <cell r="C35">
            <v>2024</v>
          </cell>
          <cell r="D35">
            <v>311</v>
          </cell>
          <cell r="Q35" t="str">
            <v>065</v>
          </cell>
          <cell r="S35">
            <v>2024</v>
          </cell>
          <cell r="T35">
            <v>5</v>
          </cell>
          <cell r="AG35" t="str">
            <v>065</v>
          </cell>
          <cell r="AI35">
            <v>2024</v>
          </cell>
          <cell r="AJ35">
            <v>292</v>
          </cell>
          <cell r="AW35" t="str">
            <v>065</v>
          </cell>
          <cell r="AY35">
            <v>2024</v>
          </cell>
          <cell r="AZ35">
            <v>608</v>
          </cell>
          <cell r="BM35" t="str">
            <v>065</v>
          </cell>
          <cell r="BO35">
            <v>2024</v>
          </cell>
          <cell r="BP35">
            <v>0</v>
          </cell>
        </row>
        <row r="36">
          <cell r="A36" t="str">
            <v>067</v>
          </cell>
          <cell r="C36">
            <v>2024</v>
          </cell>
          <cell r="D36">
            <v>446</v>
          </cell>
          <cell r="Q36" t="str">
            <v>067</v>
          </cell>
          <cell r="S36">
            <v>2024</v>
          </cell>
          <cell r="T36">
            <v>9</v>
          </cell>
          <cell r="AG36" t="str">
            <v>067</v>
          </cell>
          <cell r="AI36">
            <v>2024</v>
          </cell>
          <cell r="AJ36">
            <v>1029</v>
          </cell>
          <cell r="AW36" t="str">
            <v>067</v>
          </cell>
          <cell r="AY36">
            <v>2024</v>
          </cell>
          <cell r="AZ36">
            <v>1484</v>
          </cell>
          <cell r="BM36" t="str">
            <v>067</v>
          </cell>
          <cell r="BO36">
            <v>2024</v>
          </cell>
          <cell r="BP36">
            <v>0</v>
          </cell>
        </row>
        <row r="37">
          <cell r="A37" t="str">
            <v>069</v>
          </cell>
          <cell r="C37">
            <v>2024</v>
          </cell>
          <cell r="D37">
            <v>275</v>
          </cell>
          <cell r="Q37" t="str">
            <v>069</v>
          </cell>
          <cell r="S37">
            <v>2024</v>
          </cell>
          <cell r="T37">
            <v>9</v>
          </cell>
          <cell r="AG37" t="str">
            <v>069</v>
          </cell>
          <cell r="AI37">
            <v>2024</v>
          </cell>
          <cell r="AJ37">
            <v>213</v>
          </cell>
          <cell r="AW37" t="str">
            <v>069</v>
          </cell>
          <cell r="AY37">
            <v>2024</v>
          </cell>
          <cell r="AZ37">
            <v>497</v>
          </cell>
          <cell r="BM37" t="str">
            <v>069</v>
          </cell>
          <cell r="BO37">
            <v>2024</v>
          </cell>
          <cell r="BP37">
            <v>0</v>
          </cell>
        </row>
        <row r="38">
          <cell r="A38" t="str">
            <v>071</v>
          </cell>
          <cell r="C38">
            <v>2024</v>
          </cell>
          <cell r="D38">
            <v>94</v>
          </cell>
          <cell r="Q38" t="str">
            <v>071</v>
          </cell>
          <cell r="S38">
            <v>2024</v>
          </cell>
          <cell r="T38">
            <v>1</v>
          </cell>
          <cell r="AG38" t="str">
            <v>071</v>
          </cell>
          <cell r="AI38">
            <v>2024</v>
          </cell>
          <cell r="AJ38">
            <v>122</v>
          </cell>
          <cell r="AW38" t="str">
            <v>071</v>
          </cell>
          <cell r="AY38">
            <v>2024</v>
          </cell>
          <cell r="AZ38">
            <v>217</v>
          </cell>
          <cell r="BM38" t="str">
            <v>071</v>
          </cell>
          <cell r="BO38">
            <v>2024</v>
          </cell>
          <cell r="BP38">
            <v>0</v>
          </cell>
        </row>
        <row r="39">
          <cell r="A39" t="str">
            <v>073</v>
          </cell>
          <cell r="C39">
            <v>2024</v>
          </cell>
          <cell r="D39">
            <v>458</v>
          </cell>
          <cell r="Q39" t="str">
            <v>073</v>
          </cell>
          <cell r="S39">
            <v>2024</v>
          </cell>
          <cell r="T39">
            <v>9</v>
          </cell>
          <cell r="AG39" t="str">
            <v>073</v>
          </cell>
          <cell r="AI39">
            <v>2024</v>
          </cell>
          <cell r="AJ39">
            <v>563</v>
          </cell>
          <cell r="AW39" t="str">
            <v>073</v>
          </cell>
          <cell r="AY39">
            <v>2024</v>
          </cell>
          <cell r="AZ39">
            <v>1030</v>
          </cell>
          <cell r="BM39" t="str">
            <v>073</v>
          </cell>
          <cell r="BO39">
            <v>2024</v>
          </cell>
          <cell r="BP39">
            <v>0</v>
          </cell>
        </row>
        <row r="40">
          <cell r="A40" t="str">
            <v>075</v>
          </cell>
          <cell r="C40">
            <v>2024</v>
          </cell>
          <cell r="D40">
            <v>197</v>
          </cell>
          <cell r="Q40" t="str">
            <v>075</v>
          </cell>
          <cell r="S40">
            <v>2024</v>
          </cell>
          <cell r="T40">
            <v>8</v>
          </cell>
          <cell r="AG40" t="str">
            <v>075</v>
          </cell>
          <cell r="AI40">
            <v>2024</v>
          </cell>
          <cell r="AJ40">
            <v>418</v>
          </cell>
          <cell r="AW40" t="str">
            <v>075</v>
          </cell>
          <cell r="AY40">
            <v>2024</v>
          </cell>
          <cell r="AZ40">
            <v>623</v>
          </cell>
          <cell r="BM40" t="str">
            <v>075</v>
          </cell>
          <cell r="BO40">
            <v>2024</v>
          </cell>
          <cell r="BP40">
            <v>0</v>
          </cell>
        </row>
        <row r="41">
          <cell r="A41" t="str">
            <v>077</v>
          </cell>
          <cell r="C41">
            <v>2024</v>
          </cell>
          <cell r="D41">
            <v>211</v>
          </cell>
          <cell r="Q41" t="str">
            <v>077</v>
          </cell>
          <cell r="S41">
            <v>2024</v>
          </cell>
          <cell r="T41">
            <v>5</v>
          </cell>
          <cell r="AG41" t="str">
            <v>077</v>
          </cell>
          <cell r="AI41">
            <v>2024</v>
          </cell>
          <cell r="AJ41">
            <v>510</v>
          </cell>
          <cell r="AW41" t="str">
            <v>077</v>
          </cell>
          <cell r="AY41">
            <v>2024</v>
          </cell>
          <cell r="AZ41">
            <v>726</v>
          </cell>
          <cell r="BM41" t="str">
            <v>077</v>
          </cell>
          <cell r="BO41">
            <v>2024</v>
          </cell>
          <cell r="BP41">
            <v>0</v>
          </cell>
        </row>
        <row r="42">
          <cell r="A42" t="str">
            <v>079</v>
          </cell>
          <cell r="C42">
            <v>2024</v>
          </cell>
          <cell r="D42">
            <v>107</v>
          </cell>
          <cell r="Q42" t="str">
            <v>079</v>
          </cell>
          <cell r="S42">
            <v>2024</v>
          </cell>
          <cell r="T42">
            <v>5</v>
          </cell>
          <cell r="AG42" t="str">
            <v>079</v>
          </cell>
          <cell r="AI42">
            <v>2024</v>
          </cell>
          <cell r="AJ42">
            <v>36</v>
          </cell>
          <cell r="AW42" t="str">
            <v>079</v>
          </cell>
          <cell r="AY42">
            <v>2024</v>
          </cell>
          <cell r="AZ42">
            <v>148</v>
          </cell>
          <cell r="BM42" t="str">
            <v>079</v>
          </cell>
          <cell r="BO42">
            <v>2024</v>
          </cell>
          <cell r="BP42">
            <v>0</v>
          </cell>
        </row>
        <row r="43">
          <cell r="A43" t="str">
            <v>081</v>
          </cell>
          <cell r="C43">
            <v>2024</v>
          </cell>
          <cell r="D43">
            <v>175</v>
          </cell>
          <cell r="Q43" t="str">
            <v>081</v>
          </cell>
          <cell r="S43">
            <v>2024</v>
          </cell>
          <cell r="T43">
            <v>4</v>
          </cell>
          <cell r="AG43" t="str">
            <v>081</v>
          </cell>
          <cell r="AI43">
            <v>2024</v>
          </cell>
          <cell r="AJ43">
            <v>97</v>
          </cell>
          <cell r="AW43" t="str">
            <v>081</v>
          </cell>
          <cell r="AY43">
            <v>2024</v>
          </cell>
          <cell r="AZ43">
            <v>276</v>
          </cell>
          <cell r="BM43" t="str">
            <v>081</v>
          </cell>
          <cell r="BO43">
            <v>2024</v>
          </cell>
          <cell r="BP43">
            <v>0</v>
          </cell>
        </row>
        <row r="44">
          <cell r="A44" t="str">
            <v>083</v>
          </cell>
          <cell r="C44">
            <v>2024</v>
          </cell>
          <cell r="D44">
            <v>1135</v>
          </cell>
          <cell r="Q44" t="str">
            <v>083</v>
          </cell>
          <cell r="S44">
            <v>2024</v>
          </cell>
          <cell r="T44">
            <v>35</v>
          </cell>
          <cell r="AG44" t="str">
            <v>083</v>
          </cell>
          <cell r="AI44">
            <v>2024</v>
          </cell>
          <cell r="AJ44">
            <v>2310</v>
          </cell>
          <cell r="AW44" t="str">
            <v>083</v>
          </cell>
          <cell r="AY44">
            <v>2024</v>
          </cell>
          <cell r="AZ44">
            <v>3480</v>
          </cell>
          <cell r="BM44" t="str">
            <v>083</v>
          </cell>
          <cell r="BO44">
            <v>2024</v>
          </cell>
          <cell r="BP44">
            <v>0</v>
          </cell>
        </row>
        <row r="45">
          <cell r="A45" t="str">
            <v>085</v>
          </cell>
          <cell r="C45">
            <v>2024</v>
          </cell>
          <cell r="D45">
            <v>248</v>
          </cell>
          <cell r="Q45" t="str">
            <v>085</v>
          </cell>
          <cell r="S45">
            <v>2024</v>
          </cell>
          <cell r="T45">
            <v>3</v>
          </cell>
          <cell r="AG45" t="str">
            <v>085</v>
          </cell>
          <cell r="AI45">
            <v>2024</v>
          </cell>
          <cell r="AJ45">
            <v>116</v>
          </cell>
          <cell r="AW45" t="str">
            <v>085</v>
          </cell>
          <cell r="AY45">
            <v>2024</v>
          </cell>
          <cell r="AZ45">
            <v>367</v>
          </cell>
          <cell r="BM45" t="str">
            <v>085</v>
          </cell>
          <cell r="BO45">
            <v>2024</v>
          </cell>
          <cell r="BP45">
            <v>0</v>
          </cell>
        </row>
        <row r="46">
          <cell r="A46" t="str">
            <v>087</v>
          </cell>
          <cell r="C46">
            <v>2024</v>
          </cell>
          <cell r="D46">
            <v>220</v>
          </cell>
          <cell r="Q46" t="str">
            <v>087</v>
          </cell>
          <cell r="S46">
            <v>2024</v>
          </cell>
          <cell r="T46">
            <v>6</v>
          </cell>
          <cell r="AG46" t="str">
            <v>087</v>
          </cell>
          <cell r="AI46">
            <v>2024</v>
          </cell>
          <cell r="AJ46">
            <v>219</v>
          </cell>
          <cell r="AW46" t="str">
            <v>087</v>
          </cell>
          <cell r="AY46">
            <v>2024</v>
          </cell>
          <cell r="AZ46">
            <v>445</v>
          </cell>
          <cell r="BM46" t="str">
            <v>087</v>
          </cell>
          <cell r="BO46">
            <v>2024</v>
          </cell>
          <cell r="BP46">
            <v>0</v>
          </cell>
        </row>
        <row r="47">
          <cell r="A47" t="str">
            <v>001</v>
          </cell>
          <cell r="C47">
            <v>2023</v>
          </cell>
          <cell r="D47">
            <v>960</v>
          </cell>
          <cell r="Q47" t="str">
            <v>001</v>
          </cell>
          <cell r="S47">
            <v>2023</v>
          </cell>
          <cell r="T47">
            <v>40</v>
          </cell>
          <cell r="AG47" t="str">
            <v>001</v>
          </cell>
          <cell r="AI47">
            <v>2023</v>
          </cell>
          <cell r="AJ47">
            <v>2109</v>
          </cell>
          <cell r="AW47" t="str">
            <v>001</v>
          </cell>
          <cell r="AY47">
            <v>2023</v>
          </cell>
          <cell r="AZ47">
            <v>3109</v>
          </cell>
          <cell r="BM47" t="str">
            <v>001</v>
          </cell>
          <cell r="BO47">
            <v>2023</v>
          </cell>
          <cell r="BP47">
            <v>0</v>
          </cell>
        </row>
        <row r="48">
          <cell r="A48" t="str">
            <v>003</v>
          </cell>
          <cell r="C48">
            <v>2023</v>
          </cell>
          <cell r="D48">
            <v>165</v>
          </cell>
          <cell r="Q48" t="str">
            <v>003</v>
          </cell>
          <cell r="S48">
            <v>2023</v>
          </cell>
          <cell r="T48">
            <v>2</v>
          </cell>
          <cell r="AG48" t="str">
            <v>003</v>
          </cell>
          <cell r="AI48">
            <v>2023</v>
          </cell>
          <cell r="AJ48">
            <v>103</v>
          </cell>
          <cell r="AW48" t="str">
            <v>003</v>
          </cell>
          <cell r="AY48">
            <v>2023</v>
          </cell>
          <cell r="AZ48">
            <v>270</v>
          </cell>
          <cell r="BM48" t="str">
            <v>003</v>
          </cell>
          <cell r="BO48">
            <v>2023</v>
          </cell>
          <cell r="BP48">
            <v>0</v>
          </cell>
        </row>
        <row r="49">
          <cell r="A49" t="str">
            <v>005</v>
          </cell>
          <cell r="C49">
            <v>2023</v>
          </cell>
          <cell r="D49">
            <v>229</v>
          </cell>
          <cell r="Q49" t="str">
            <v>005</v>
          </cell>
          <cell r="S49">
            <v>2023</v>
          </cell>
          <cell r="T49">
            <v>3</v>
          </cell>
          <cell r="AG49" t="str">
            <v>005</v>
          </cell>
          <cell r="AI49">
            <v>2023</v>
          </cell>
          <cell r="AJ49">
            <v>239</v>
          </cell>
          <cell r="AW49" t="str">
            <v>005</v>
          </cell>
          <cell r="AY49">
            <v>2023</v>
          </cell>
          <cell r="AZ49">
            <v>471</v>
          </cell>
          <cell r="BM49" t="str">
            <v>005</v>
          </cell>
          <cell r="BO49">
            <v>2023</v>
          </cell>
          <cell r="BP49">
            <v>0</v>
          </cell>
        </row>
        <row r="50">
          <cell r="A50" t="str">
            <v>007</v>
          </cell>
          <cell r="C50">
            <v>2023</v>
          </cell>
          <cell r="D50">
            <v>119</v>
          </cell>
          <cell r="Q50" t="str">
            <v>007</v>
          </cell>
          <cell r="S50">
            <v>2023</v>
          </cell>
          <cell r="T50">
            <v>4</v>
          </cell>
          <cell r="AG50" t="str">
            <v>007</v>
          </cell>
          <cell r="AI50">
            <v>2023</v>
          </cell>
          <cell r="AJ50">
            <v>93</v>
          </cell>
          <cell r="AW50" t="str">
            <v>007</v>
          </cell>
          <cell r="AY50">
            <v>2023</v>
          </cell>
          <cell r="AZ50">
            <v>216</v>
          </cell>
          <cell r="BM50" t="str">
            <v>007</v>
          </cell>
          <cell r="BO50">
            <v>2023</v>
          </cell>
          <cell r="BP50">
            <v>0</v>
          </cell>
        </row>
        <row r="51">
          <cell r="A51" t="str">
            <v>009</v>
          </cell>
          <cell r="C51">
            <v>2023</v>
          </cell>
          <cell r="D51">
            <v>295</v>
          </cell>
          <cell r="Q51" t="str">
            <v>009</v>
          </cell>
          <cell r="S51">
            <v>2023</v>
          </cell>
          <cell r="T51">
            <v>3</v>
          </cell>
          <cell r="AG51" t="str">
            <v>009</v>
          </cell>
          <cell r="AI51">
            <v>2023</v>
          </cell>
          <cell r="AJ51">
            <v>136</v>
          </cell>
          <cell r="AW51" t="str">
            <v>009</v>
          </cell>
          <cell r="AY51">
            <v>2023</v>
          </cell>
          <cell r="AZ51">
            <v>434</v>
          </cell>
          <cell r="BM51" t="str">
            <v>009</v>
          </cell>
          <cell r="BO51">
            <v>2023</v>
          </cell>
          <cell r="BP51">
            <v>0</v>
          </cell>
        </row>
        <row r="52">
          <cell r="A52" t="str">
            <v>011</v>
          </cell>
          <cell r="C52">
            <v>2023</v>
          </cell>
          <cell r="D52">
            <v>540</v>
          </cell>
          <cell r="Q52" t="str">
            <v>011</v>
          </cell>
          <cell r="S52">
            <v>2023</v>
          </cell>
          <cell r="T52">
            <v>18</v>
          </cell>
          <cell r="AG52" t="str">
            <v>011</v>
          </cell>
          <cell r="AI52">
            <v>2023</v>
          </cell>
          <cell r="AJ52">
            <v>1167</v>
          </cell>
          <cell r="AW52" t="str">
            <v>011</v>
          </cell>
          <cell r="AY52">
            <v>2023</v>
          </cell>
          <cell r="AZ52">
            <v>1725</v>
          </cell>
          <cell r="BM52" t="str">
            <v>011</v>
          </cell>
          <cell r="BO52">
            <v>2023</v>
          </cell>
          <cell r="BP52">
            <v>0</v>
          </cell>
        </row>
        <row r="53">
          <cell r="A53" t="str">
            <v>013</v>
          </cell>
          <cell r="C53">
            <v>2023</v>
          </cell>
          <cell r="D53">
            <v>145</v>
          </cell>
          <cell r="Q53" t="str">
            <v>013</v>
          </cell>
          <cell r="S53">
            <v>2023</v>
          </cell>
          <cell r="T53">
            <v>2</v>
          </cell>
          <cell r="AG53" t="str">
            <v>013</v>
          </cell>
          <cell r="AI53">
            <v>2023</v>
          </cell>
          <cell r="AJ53">
            <v>295</v>
          </cell>
          <cell r="AW53" t="str">
            <v>013</v>
          </cell>
          <cell r="AY53">
            <v>2023</v>
          </cell>
          <cell r="AZ53">
            <v>442</v>
          </cell>
          <cell r="BM53" t="str">
            <v>013</v>
          </cell>
          <cell r="BO53">
            <v>2023</v>
          </cell>
          <cell r="BP53">
            <v>0</v>
          </cell>
        </row>
        <row r="54">
          <cell r="A54" t="str">
            <v>015</v>
          </cell>
          <cell r="C54">
            <v>2023</v>
          </cell>
          <cell r="D54">
            <v>141</v>
          </cell>
          <cell r="Q54" t="str">
            <v>015</v>
          </cell>
          <cell r="S54">
            <v>2023</v>
          </cell>
          <cell r="T54">
            <v>2</v>
          </cell>
          <cell r="AG54" t="str">
            <v>015</v>
          </cell>
          <cell r="AI54">
            <v>2023</v>
          </cell>
          <cell r="AJ54">
            <v>121</v>
          </cell>
          <cell r="AW54" t="str">
            <v>015</v>
          </cell>
          <cell r="AY54">
            <v>2023</v>
          </cell>
          <cell r="AZ54">
            <v>264</v>
          </cell>
          <cell r="BM54" t="str">
            <v>015</v>
          </cell>
          <cell r="BO54">
            <v>2023</v>
          </cell>
          <cell r="BP54">
            <v>0</v>
          </cell>
        </row>
        <row r="55">
          <cell r="A55" t="str">
            <v>017</v>
          </cell>
          <cell r="C55">
            <v>2023</v>
          </cell>
          <cell r="D55">
            <v>407</v>
          </cell>
          <cell r="Q55" t="str">
            <v>017</v>
          </cell>
          <cell r="S55">
            <v>2023</v>
          </cell>
          <cell r="T55">
            <v>1</v>
          </cell>
          <cell r="AG55" t="str">
            <v>017</v>
          </cell>
          <cell r="AI55">
            <v>2023</v>
          </cell>
          <cell r="AJ55">
            <v>94</v>
          </cell>
          <cell r="AW55" t="str">
            <v>017</v>
          </cell>
          <cell r="AY55">
            <v>2023</v>
          </cell>
          <cell r="AZ55">
            <v>502</v>
          </cell>
          <cell r="BM55" t="str">
            <v>017</v>
          </cell>
          <cell r="BO55">
            <v>2023</v>
          </cell>
          <cell r="BP55">
            <v>0</v>
          </cell>
        </row>
        <row r="56">
          <cell r="A56" t="str">
            <v>019</v>
          </cell>
          <cell r="C56">
            <v>2023</v>
          </cell>
          <cell r="D56">
            <v>558</v>
          </cell>
          <cell r="Q56" t="str">
            <v>019</v>
          </cell>
          <cell r="S56">
            <v>2023</v>
          </cell>
          <cell r="T56">
            <v>8</v>
          </cell>
          <cell r="AG56" t="str">
            <v>019</v>
          </cell>
          <cell r="AI56">
            <v>2023</v>
          </cell>
          <cell r="AJ56">
            <v>712</v>
          </cell>
          <cell r="AW56" t="str">
            <v>019</v>
          </cell>
          <cell r="AY56">
            <v>2023</v>
          </cell>
          <cell r="AZ56">
            <v>1278</v>
          </cell>
          <cell r="BM56" t="str">
            <v>019</v>
          </cell>
          <cell r="BO56">
            <v>2023</v>
          </cell>
          <cell r="BP56">
            <v>0</v>
          </cell>
        </row>
        <row r="57">
          <cell r="A57" t="str">
            <v>021</v>
          </cell>
          <cell r="C57">
            <v>2023</v>
          </cell>
          <cell r="D57">
            <v>149</v>
          </cell>
          <cell r="Q57" t="str">
            <v>021</v>
          </cell>
          <cell r="S57">
            <v>2023</v>
          </cell>
          <cell r="T57">
            <v>1</v>
          </cell>
          <cell r="AG57" t="str">
            <v>021</v>
          </cell>
          <cell r="AI57">
            <v>2023</v>
          </cell>
          <cell r="AJ57">
            <v>235</v>
          </cell>
          <cell r="AW57" t="str">
            <v>021</v>
          </cell>
          <cell r="AY57">
            <v>2023</v>
          </cell>
          <cell r="AZ57">
            <v>385</v>
          </cell>
          <cell r="BM57" t="str">
            <v>021</v>
          </cell>
          <cell r="BO57">
            <v>2023</v>
          </cell>
          <cell r="BP57">
            <v>0</v>
          </cell>
        </row>
        <row r="58">
          <cell r="A58" t="str">
            <v>023</v>
          </cell>
          <cell r="C58">
            <v>2023</v>
          </cell>
          <cell r="D58">
            <v>65</v>
          </cell>
          <cell r="Q58" t="str">
            <v>023</v>
          </cell>
          <cell r="S58">
            <v>2023</v>
          </cell>
          <cell r="T58">
            <v>1</v>
          </cell>
          <cell r="AG58" t="str">
            <v>023</v>
          </cell>
          <cell r="AI58">
            <v>2023</v>
          </cell>
          <cell r="AJ58">
            <v>48</v>
          </cell>
          <cell r="AW58" t="str">
            <v>023</v>
          </cell>
          <cell r="AY58">
            <v>2023</v>
          </cell>
          <cell r="AZ58">
            <v>114</v>
          </cell>
          <cell r="BM58" t="str">
            <v>023</v>
          </cell>
          <cell r="BO58">
            <v>2023</v>
          </cell>
          <cell r="BP58">
            <v>0</v>
          </cell>
        </row>
        <row r="59">
          <cell r="A59" t="str">
            <v>025</v>
          </cell>
          <cell r="C59">
            <v>2023</v>
          </cell>
          <cell r="D59">
            <v>34</v>
          </cell>
          <cell r="Q59" t="str">
            <v>025</v>
          </cell>
          <cell r="S59">
            <v>2023</v>
          </cell>
          <cell r="T59">
            <v>1</v>
          </cell>
          <cell r="AG59" t="str">
            <v>025</v>
          </cell>
          <cell r="AI59">
            <v>2023</v>
          </cell>
          <cell r="AJ59">
            <v>33</v>
          </cell>
          <cell r="AW59" t="str">
            <v>025</v>
          </cell>
          <cell r="AY59">
            <v>2023</v>
          </cell>
          <cell r="AZ59">
            <v>68</v>
          </cell>
          <cell r="BM59" t="str">
            <v>025</v>
          </cell>
          <cell r="BO59">
            <v>2023</v>
          </cell>
          <cell r="BP59">
            <v>0</v>
          </cell>
        </row>
        <row r="60">
          <cell r="A60" t="str">
            <v>027</v>
          </cell>
          <cell r="C60">
            <v>2023</v>
          </cell>
          <cell r="D60">
            <v>1349</v>
          </cell>
          <cell r="Q60" t="str">
            <v>027</v>
          </cell>
          <cell r="S60">
            <v>2023</v>
          </cell>
          <cell r="T60">
            <v>44</v>
          </cell>
          <cell r="AG60" t="str">
            <v>027</v>
          </cell>
          <cell r="AI60">
            <v>2023</v>
          </cell>
          <cell r="AJ60">
            <v>3019</v>
          </cell>
          <cell r="AW60" t="str">
            <v>027</v>
          </cell>
          <cell r="AY60">
            <v>2023</v>
          </cell>
          <cell r="AZ60">
            <v>4412</v>
          </cell>
          <cell r="BM60" t="str">
            <v>027</v>
          </cell>
          <cell r="BO60">
            <v>2023</v>
          </cell>
          <cell r="BP60">
            <v>0</v>
          </cell>
        </row>
        <row r="61">
          <cell r="A61" t="str">
            <v>029</v>
          </cell>
          <cell r="C61">
            <v>2023</v>
          </cell>
          <cell r="D61">
            <v>122</v>
          </cell>
          <cell r="Q61" t="str">
            <v>029</v>
          </cell>
          <cell r="S61">
            <v>2023</v>
          </cell>
          <cell r="T61">
            <v>1</v>
          </cell>
          <cell r="AG61" t="str">
            <v>029</v>
          </cell>
          <cell r="AI61">
            <v>2023</v>
          </cell>
          <cell r="AJ61">
            <v>172</v>
          </cell>
          <cell r="AW61" t="str">
            <v>029</v>
          </cell>
          <cell r="AY61">
            <v>2023</v>
          </cell>
          <cell r="AZ61">
            <v>295</v>
          </cell>
          <cell r="BM61" t="str">
            <v>029</v>
          </cell>
          <cell r="BO61">
            <v>2023</v>
          </cell>
          <cell r="BP61">
            <v>0</v>
          </cell>
        </row>
        <row r="62">
          <cell r="A62" t="str">
            <v>031</v>
          </cell>
          <cell r="C62">
            <v>2023</v>
          </cell>
          <cell r="D62">
            <v>328</v>
          </cell>
          <cell r="Q62" t="str">
            <v>031</v>
          </cell>
          <cell r="S62">
            <v>2023</v>
          </cell>
          <cell r="T62">
            <v>8</v>
          </cell>
          <cell r="AG62" t="str">
            <v>031</v>
          </cell>
          <cell r="AI62">
            <v>2023</v>
          </cell>
          <cell r="AJ62">
            <v>1391</v>
          </cell>
          <cell r="AW62" t="str">
            <v>031</v>
          </cell>
          <cell r="AY62">
            <v>2023</v>
          </cell>
          <cell r="AZ62">
            <v>1727</v>
          </cell>
          <cell r="BM62" t="str">
            <v>031</v>
          </cell>
          <cell r="BO62">
            <v>2023</v>
          </cell>
          <cell r="BP62">
            <v>0</v>
          </cell>
        </row>
        <row r="63">
          <cell r="A63" t="str">
            <v>033</v>
          </cell>
          <cell r="C63">
            <v>2023</v>
          </cell>
          <cell r="D63">
            <v>79</v>
          </cell>
          <cell r="Q63" t="str">
            <v>033</v>
          </cell>
          <cell r="S63">
            <v>2023</v>
          </cell>
          <cell r="T63">
            <v>1</v>
          </cell>
          <cell r="AG63" t="str">
            <v>033</v>
          </cell>
          <cell r="AI63">
            <v>2023</v>
          </cell>
          <cell r="AJ63">
            <v>141</v>
          </cell>
          <cell r="AW63" t="str">
            <v>033</v>
          </cell>
          <cell r="AY63">
            <v>2023</v>
          </cell>
          <cell r="AZ63">
            <v>221</v>
          </cell>
          <cell r="BM63" t="str">
            <v>033</v>
          </cell>
          <cell r="BO63">
            <v>2023</v>
          </cell>
          <cell r="BP63">
            <v>0</v>
          </cell>
        </row>
        <row r="64">
          <cell r="A64" t="str">
            <v>035</v>
          </cell>
          <cell r="C64">
            <v>2023</v>
          </cell>
          <cell r="D64">
            <v>335</v>
          </cell>
          <cell r="Q64" t="str">
            <v>035</v>
          </cell>
          <cell r="S64">
            <v>2023</v>
          </cell>
          <cell r="T64">
            <v>3</v>
          </cell>
          <cell r="AG64" t="str">
            <v>035</v>
          </cell>
          <cell r="AI64">
            <v>2023</v>
          </cell>
          <cell r="AJ64">
            <v>98</v>
          </cell>
          <cell r="AW64" t="str">
            <v>035</v>
          </cell>
          <cell r="AY64">
            <v>2023</v>
          </cell>
          <cell r="AZ64">
            <v>436</v>
          </cell>
          <cell r="BM64" t="str">
            <v>035</v>
          </cell>
          <cell r="BO64">
            <v>2023</v>
          </cell>
          <cell r="BP64">
            <v>0</v>
          </cell>
        </row>
        <row r="65">
          <cell r="A65" t="str">
            <v>037</v>
          </cell>
          <cell r="C65">
            <v>2023</v>
          </cell>
          <cell r="D65">
            <v>111</v>
          </cell>
          <cell r="Q65" t="str">
            <v>037</v>
          </cell>
          <cell r="S65">
            <v>2023</v>
          </cell>
          <cell r="T65">
            <v>1</v>
          </cell>
          <cell r="AG65" t="str">
            <v>037</v>
          </cell>
          <cell r="AI65">
            <v>2023</v>
          </cell>
          <cell r="AJ65">
            <v>79</v>
          </cell>
          <cell r="AW65" t="str">
            <v>037</v>
          </cell>
          <cell r="AY65">
            <v>2023</v>
          </cell>
          <cell r="AZ65">
            <v>191</v>
          </cell>
          <cell r="BM65" t="str">
            <v>037</v>
          </cell>
          <cell r="BO65">
            <v>2023</v>
          </cell>
          <cell r="BP65">
            <v>0</v>
          </cell>
        </row>
        <row r="66">
          <cell r="A66" t="str">
            <v>039</v>
          </cell>
          <cell r="C66">
            <v>2023</v>
          </cell>
          <cell r="D66">
            <v>199</v>
          </cell>
          <cell r="Q66" t="str">
            <v>039</v>
          </cell>
          <cell r="S66">
            <v>2023</v>
          </cell>
          <cell r="T66">
            <v>4</v>
          </cell>
          <cell r="AG66" t="str">
            <v>039</v>
          </cell>
          <cell r="AI66">
            <v>2023</v>
          </cell>
          <cell r="AJ66">
            <v>585</v>
          </cell>
          <cell r="AW66" t="str">
            <v>039</v>
          </cell>
          <cell r="AY66">
            <v>2023</v>
          </cell>
          <cell r="AZ66">
            <v>788</v>
          </cell>
          <cell r="BM66" t="str">
            <v>039</v>
          </cell>
          <cell r="BO66">
            <v>2023</v>
          </cell>
          <cell r="BP66">
            <v>0</v>
          </cell>
        </row>
        <row r="67">
          <cell r="A67" t="str">
            <v>041</v>
          </cell>
          <cell r="C67">
            <v>2023</v>
          </cell>
          <cell r="D67">
            <v>271</v>
          </cell>
          <cell r="Q67" t="str">
            <v>041</v>
          </cell>
          <cell r="S67">
            <v>2023</v>
          </cell>
          <cell r="T67">
            <v>3</v>
          </cell>
          <cell r="AG67" t="str">
            <v>041</v>
          </cell>
          <cell r="AI67">
            <v>2023</v>
          </cell>
          <cell r="AJ67">
            <v>490</v>
          </cell>
          <cell r="AW67" t="str">
            <v>041</v>
          </cell>
          <cell r="AY67">
            <v>2023</v>
          </cell>
          <cell r="AZ67">
            <v>764</v>
          </cell>
          <cell r="BM67" t="str">
            <v>041</v>
          </cell>
          <cell r="BO67">
            <v>2023</v>
          </cell>
          <cell r="BP67">
            <v>0</v>
          </cell>
        </row>
        <row r="68">
          <cell r="A68" t="str">
            <v>043</v>
          </cell>
          <cell r="C68">
            <v>2023</v>
          </cell>
          <cell r="D68">
            <v>245</v>
          </cell>
          <cell r="Q68" t="str">
            <v>043</v>
          </cell>
          <cell r="S68">
            <v>2023</v>
          </cell>
          <cell r="T68">
            <v>3</v>
          </cell>
          <cell r="AG68" t="str">
            <v>043</v>
          </cell>
          <cell r="AI68">
            <v>2023</v>
          </cell>
          <cell r="AJ68">
            <v>304</v>
          </cell>
          <cell r="AW68" t="str">
            <v>043</v>
          </cell>
          <cell r="AY68">
            <v>2023</v>
          </cell>
          <cell r="AZ68">
            <v>552</v>
          </cell>
          <cell r="BM68" t="str">
            <v>043</v>
          </cell>
          <cell r="BO68">
            <v>2023</v>
          </cell>
          <cell r="BP68">
            <v>0</v>
          </cell>
        </row>
        <row r="69">
          <cell r="A69" t="str">
            <v>045</v>
          </cell>
          <cell r="C69">
            <v>2023</v>
          </cell>
          <cell r="D69">
            <v>256</v>
          </cell>
          <cell r="Q69" t="str">
            <v>045</v>
          </cell>
          <cell r="S69">
            <v>2023</v>
          </cell>
          <cell r="T69">
            <v>3</v>
          </cell>
          <cell r="AG69" t="str">
            <v>045</v>
          </cell>
          <cell r="AI69">
            <v>2023</v>
          </cell>
          <cell r="AJ69">
            <v>206</v>
          </cell>
          <cell r="AW69" t="str">
            <v>045</v>
          </cell>
          <cell r="AY69">
            <v>2023</v>
          </cell>
          <cell r="AZ69">
            <v>465</v>
          </cell>
          <cell r="BM69" t="str">
            <v>045</v>
          </cell>
          <cell r="BO69">
            <v>2023</v>
          </cell>
          <cell r="BP69">
            <v>0</v>
          </cell>
        </row>
        <row r="70">
          <cell r="A70" t="str">
            <v>047</v>
          </cell>
          <cell r="C70">
            <v>2023</v>
          </cell>
          <cell r="D70">
            <v>327</v>
          </cell>
          <cell r="Q70" t="str">
            <v>047</v>
          </cell>
          <cell r="S70">
            <v>2023</v>
          </cell>
          <cell r="T70">
            <v>17</v>
          </cell>
          <cell r="AG70" t="str">
            <v>047</v>
          </cell>
          <cell r="AI70">
            <v>2023</v>
          </cell>
          <cell r="AJ70">
            <v>1539</v>
          </cell>
          <cell r="AW70" t="str">
            <v>047</v>
          </cell>
          <cell r="AY70">
            <v>2023</v>
          </cell>
          <cell r="AZ70">
            <v>1883</v>
          </cell>
          <cell r="BM70" t="str">
            <v>047</v>
          </cell>
          <cell r="BO70">
            <v>2023</v>
          </cell>
          <cell r="BP70">
            <v>0</v>
          </cell>
        </row>
        <row r="71">
          <cell r="A71" t="str">
            <v>049</v>
          </cell>
          <cell r="C71">
            <v>2023</v>
          </cell>
          <cell r="D71">
            <v>679</v>
          </cell>
          <cell r="Q71" t="str">
            <v>049</v>
          </cell>
          <cell r="S71">
            <v>2023</v>
          </cell>
          <cell r="T71">
            <v>7</v>
          </cell>
          <cell r="AG71" t="str">
            <v>049</v>
          </cell>
          <cell r="AI71">
            <v>2023</v>
          </cell>
          <cell r="AJ71">
            <v>287</v>
          </cell>
          <cell r="AW71" t="str">
            <v>049</v>
          </cell>
          <cell r="AY71">
            <v>2023</v>
          </cell>
          <cell r="AZ71">
            <v>973</v>
          </cell>
          <cell r="BM71" t="str">
            <v>049</v>
          </cell>
          <cell r="BO71">
            <v>2023</v>
          </cell>
          <cell r="BP71">
            <v>0</v>
          </cell>
        </row>
        <row r="72">
          <cell r="A72" t="str">
            <v>051</v>
          </cell>
          <cell r="C72">
            <v>2023</v>
          </cell>
          <cell r="D72">
            <v>361</v>
          </cell>
          <cell r="Q72" t="str">
            <v>051</v>
          </cell>
          <cell r="S72">
            <v>2023</v>
          </cell>
          <cell r="T72">
            <v>13</v>
          </cell>
          <cell r="AG72" t="str">
            <v>051</v>
          </cell>
          <cell r="AI72">
            <v>2023</v>
          </cell>
          <cell r="AJ72">
            <v>739</v>
          </cell>
          <cell r="AW72" t="str">
            <v>051</v>
          </cell>
          <cell r="AY72">
            <v>2023</v>
          </cell>
          <cell r="AZ72">
            <v>1113</v>
          </cell>
          <cell r="BM72" t="str">
            <v>051</v>
          </cell>
          <cell r="BO72">
            <v>2023</v>
          </cell>
          <cell r="BP72">
            <v>0</v>
          </cell>
        </row>
        <row r="73">
          <cell r="A73" t="str">
            <v>053</v>
          </cell>
          <cell r="C73">
            <v>2023</v>
          </cell>
          <cell r="D73">
            <v>367</v>
          </cell>
          <cell r="Q73" t="str">
            <v>053</v>
          </cell>
          <cell r="S73">
            <v>2023</v>
          </cell>
          <cell r="T73">
            <v>8</v>
          </cell>
          <cell r="AG73" t="str">
            <v>053</v>
          </cell>
          <cell r="AI73">
            <v>2023</v>
          </cell>
          <cell r="AJ73">
            <v>1882</v>
          </cell>
          <cell r="AW73" t="str">
            <v>053</v>
          </cell>
          <cell r="AY73">
            <v>2023</v>
          </cell>
          <cell r="AZ73">
            <v>2257</v>
          </cell>
          <cell r="BM73" t="str">
            <v>053</v>
          </cell>
          <cell r="BO73">
            <v>2023</v>
          </cell>
          <cell r="BP73">
            <v>0</v>
          </cell>
        </row>
        <row r="74">
          <cell r="A74" t="str">
            <v>055</v>
          </cell>
          <cell r="C74">
            <v>2023</v>
          </cell>
          <cell r="D74">
            <v>870</v>
          </cell>
          <cell r="Q74" t="str">
            <v>055</v>
          </cell>
          <cell r="S74">
            <v>2023</v>
          </cell>
          <cell r="T74">
            <v>18</v>
          </cell>
          <cell r="AG74" t="str">
            <v>055</v>
          </cell>
          <cell r="AI74">
            <v>2023</v>
          </cell>
          <cell r="AJ74">
            <v>446</v>
          </cell>
          <cell r="AW74" t="str">
            <v>055</v>
          </cell>
          <cell r="AY74">
            <v>2023</v>
          </cell>
          <cell r="AZ74">
            <v>1334</v>
          </cell>
          <cell r="BM74" t="str">
            <v>055</v>
          </cell>
          <cell r="BO74">
            <v>2023</v>
          </cell>
          <cell r="BP74">
            <v>0</v>
          </cell>
        </row>
        <row r="75">
          <cell r="A75" t="str">
            <v>057</v>
          </cell>
          <cell r="C75">
            <v>2023</v>
          </cell>
          <cell r="D75">
            <v>474</v>
          </cell>
          <cell r="Q75" t="str">
            <v>057</v>
          </cell>
          <cell r="S75">
            <v>2023</v>
          </cell>
          <cell r="T75">
            <v>10</v>
          </cell>
          <cell r="AG75" t="str">
            <v>057</v>
          </cell>
          <cell r="AI75">
            <v>2023</v>
          </cell>
          <cell r="AJ75">
            <v>332</v>
          </cell>
          <cell r="AW75" t="str">
            <v>057</v>
          </cell>
          <cell r="AY75">
            <v>2023</v>
          </cell>
          <cell r="AZ75">
            <v>816</v>
          </cell>
          <cell r="BM75" t="str">
            <v>057</v>
          </cell>
          <cell r="BO75">
            <v>2023</v>
          </cell>
          <cell r="BP75">
            <v>0</v>
          </cell>
        </row>
        <row r="76">
          <cell r="A76" t="str">
            <v>059</v>
          </cell>
          <cell r="C76">
            <v>2023</v>
          </cell>
          <cell r="D76">
            <v>288</v>
          </cell>
          <cell r="Q76" t="str">
            <v>059</v>
          </cell>
          <cell r="S76">
            <v>2023</v>
          </cell>
          <cell r="T76">
            <v>4</v>
          </cell>
          <cell r="AG76" t="str">
            <v>059</v>
          </cell>
          <cell r="AI76">
            <v>2023</v>
          </cell>
          <cell r="AJ76">
            <v>231</v>
          </cell>
          <cell r="AW76" t="str">
            <v>059</v>
          </cell>
          <cell r="AY76">
            <v>2023</v>
          </cell>
          <cell r="AZ76">
            <v>523</v>
          </cell>
          <cell r="BM76" t="str">
            <v>059</v>
          </cell>
          <cell r="BO76">
            <v>2023</v>
          </cell>
          <cell r="BP76">
            <v>0</v>
          </cell>
        </row>
        <row r="77">
          <cell r="A77" t="str">
            <v>061</v>
          </cell>
          <cell r="C77">
            <v>2023</v>
          </cell>
          <cell r="D77">
            <v>129</v>
          </cell>
          <cell r="Q77" t="str">
            <v>061</v>
          </cell>
          <cell r="S77">
            <v>2023</v>
          </cell>
          <cell r="T77">
            <v>2</v>
          </cell>
          <cell r="AG77" t="str">
            <v>061</v>
          </cell>
          <cell r="AI77">
            <v>2023</v>
          </cell>
          <cell r="AJ77">
            <v>106</v>
          </cell>
          <cell r="AW77" t="str">
            <v>061</v>
          </cell>
          <cell r="AY77">
            <v>2023</v>
          </cell>
          <cell r="AZ77">
            <v>237</v>
          </cell>
          <cell r="BM77" t="str">
            <v>061</v>
          </cell>
          <cell r="BO77">
            <v>2023</v>
          </cell>
          <cell r="BP77">
            <v>0</v>
          </cell>
        </row>
        <row r="78">
          <cell r="A78" t="str">
            <v>063</v>
          </cell>
          <cell r="C78">
            <v>2023</v>
          </cell>
          <cell r="D78">
            <v>125</v>
          </cell>
          <cell r="Q78" t="str">
            <v>063</v>
          </cell>
          <cell r="S78">
            <v>2023</v>
          </cell>
          <cell r="T78">
            <v>2</v>
          </cell>
          <cell r="AG78" t="str">
            <v>063</v>
          </cell>
          <cell r="AI78">
            <v>2023</v>
          </cell>
          <cell r="AJ78">
            <v>182</v>
          </cell>
          <cell r="AW78" t="str">
            <v>063</v>
          </cell>
          <cell r="AY78">
            <v>2023</v>
          </cell>
          <cell r="AZ78">
            <v>309</v>
          </cell>
          <cell r="BM78" t="str">
            <v>063</v>
          </cell>
          <cell r="BO78">
            <v>2023</v>
          </cell>
          <cell r="BP78">
            <v>0</v>
          </cell>
        </row>
        <row r="79">
          <cell r="A79" t="str">
            <v>065</v>
          </cell>
          <cell r="C79">
            <v>2023</v>
          </cell>
          <cell r="D79">
            <v>334</v>
          </cell>
          <cell r="Q79" t="str">
            <v>065</v>
          </cell>
          <cell r="S79">
            <v>2023</v>
          </cell>
          <cell r="T79">
            <v>5</v>
          </cell>
          <cell r="AG79" t="str">
            <v>065</v>
          </cell>
          <cell r="AI79">
            <v>2023</v>
          </cell>
          <cell r="AJ79">
            <v>312</v>
          </cell>
          <cell r="AW79" t="str">
            <v>065</v>
          </cell>
          <cell r="AY79">
            <v>2023</v>
          </cell>
          <cell r="AZ79">
            <v>651</v>
          </cell>
          <cell r="BM79" t="str">
            <v>065</v>
          </cell>
          <cell r="BO79">
            <v>2023</v>
          </cell>
          <cell r="BP79">
            <v>0</v>
          </cell>
        </row>
        <row r="80">
          <cell r="A80" t="str">
            <v>067</v>
          </cell>
          <cell r="C80">
            <v>2023</v>
          </cell>
          <cell r="D80">
            <v>477</v>
          </cell>
          <cell r="Q80" t="str">
            <v>067</v>
          </cell>
          <cell r="S80">
            <v>2023</v>
          </cell>
          <cell r="T80">
            <v>10</v>
          </cell>
          <cell r="AG80" t="str">
            <v>067</v>
          </cell>
          <cell r="AI80">
            <v>2023</v>
          </cell>
          <cell r="AJ80">
            <v>1102</v>
          </cell>
          <cell r="AW80" t="str">
            <v>067</v>
          </cell>
          <cell r="AY80">
            <v>2023</v>
          </cell>
          <cell r="AZ80">
            <v>1589</v>
          </cell>
          <cell r="BM80" t="str">
            <v>067</v>
          </cell>
          <cell r="BO80">
            <v>2023</v>
          </cell>
          <cell r="BP80">
            <v>0</v>
          </cell>
        </row>
        <row r="81">
          <cell r="A81" t="str">
            <v>069</v>
          </cell>
          <cell r="C81">
            <v>2023</v>
          </cell>
          <cell r="D81">
            <v>295</v>
          </cell>
          <cell r="Q81" t="str">
            <v>069</v>
          </cell>
          <cell r="S81">
            <v>2023</v>
          </cell>
          <cell r="T81">
            <v>10</v>
          </cell>
          <cell r="AG81" t="str">
            <v>069</v>
          </cell>
          <cell r="AI81">
            <v>2023</v>
          </cell>
          <cell r="AJ81">
            <v>228</v>
          </cell>
          <cell r="AW81" t="str">
            <v>069</v>
          </cell>
          <cell r="AY81">
            <v>2023</v>
          </cell>
          <cell r="AZ81">
            <v>533</v>
          </cell>
          <cell r="BM81" t="str">
            <v>069</v>
          </cell>
          <cell r="BO81">
            <v>2023</v>
          </cell>
          <cell r="BP81">
            <v>0</v>
          </cell>
        </row>
        <row r="82">
          <cell r="A82" t="str">
            <v>071</v>
          </cell>
          <cell r="C82">
            <v>2023</v>
          </cell>
          <cell r="D82">
            <v>100</v>
          </cell>
          <cell r="Q82" t="str">
            <v>071</v>
          </cell>
          <cell r="S82">
            <v>2023</v>
          </cell>
          <cell r="T82">
            <v>1</v>
          </cell>
          <cell r="AG82" t="str">
            <v>071</v>
          </cell>
          <cell r="AI82">
            <v>2023</v>
          </cell>
          <cell r="AJ82">
            <v>132</v>
          </cell>
          <cell r="AW82" t="str">
            <v>071</v>
          </cell>
          <cell r="AY82">
            <v>2023</v>
          </cell>
          <cell r="AZ82">
            <v>233</v>
          </cell>
          <cell r="BM82" t="str">
            <v>071</v>
          </cell>
          <cell r="BO82">
            <v>2023</v>
          </cell>
          <cell r="BP82">
            <v>0</v>
          </cell>
        </row>
        <row r="83">
          <cell r="A83" t="str">
            <v>073</v>
          </cell>
          <cell r="C83">
            <v>2023</v>
          </cell>
          <cell r="D83">
            <v>491</v>
          </cell>
          <cell r="Q83" t="str">
            <v>073</v>
          </cell>
          <cell r="S83">
            <v>2023</v>
          </cell>
          <cell r="T83">
            <v>10</v>
          </cell>
          <cell r="AG83" t="str">
            <v>073</v>
          </cell>
          <cell r="AI83">
            <v>2023</v>
          </cell>
          <cell r="AJ83">
            <v>602</v>
          </cell>
          <cell r="AW83" t="str">
            <v>073</v>
          </cell>
          <cell r="AY83">
            <v>2023</v>
          </cell>
          <cell r="AZ83">
            <v>1103</v>
          </cell>
          <cell r="BM83" t="str">
            <v>073</v>
          </cell>
          <cell r="BO83">
            <v>2023</v>
          </cell>
          <cell r="BP83">
            <v>0</v>
          </cell>
        </row>
        <row r="84">
          <cell r="A84" t="str">
            <v>075</v>
          </cell>
          <cell r="C84">
            <v>2023</v>
          </cell>
          <cell r="D84">
            <v>211</v>
          </cell>
          <cell r="Q84" t="str">
            <v>075</v>
          </cell>
          <cell r="S84">
            <v>2023</v>
          </cell>
          <cell r="T84">
            <v>9</v>
          </cell>
          <cell r="AG84" t="str">
            <v>075</v>
          </cell>
          <cell r="AI84">
            <v>2023</v>
          </cell>
          <cell r="AJ84">
            <v>447</v>
          </cell>
          <cell r="AW84" t="str">
            <v>075</v>
          </cell>
          <cell r="AY84">
            <v>2023</v>
          </cell>
          <cell r="AZ84">
            <v>667</v>
          </cell>
          <cell r="BM84" t="str">
            <v>075</v>
          </cell>
          <cell r="BO84">
            <v>2023</v>
          </cell>
          <cell r="BP84">
            <v>0</v>
          </cell>
        </row>
        <row r="85">
          <cell r="A85" t="str">
            <v>077</v>
          </cell>
          <cell r="C85">
            <v>2023</v>
          </cell>
          <cell r="D85">
            <v>226</v>
          </cell>
          <cell r="Q85" t="str">
            <v>077</v>
          </cell>
          <cell r="S85">
            <v>2023</v>
          </cell>
          <cell r="T85">
            <v>5</v>
          </cell>
          <cell r="AG85" t="str">
            <v>077</v>
          </cell>
          <cell r="AI85">
            <v>2023</v>
          </cell>
          <cell r="AJ85">
            <v>547</v>
          </cell>
          <cell r="AW85" t="str">
            <v>077</v>
          </cell>
          <cell r="AY85">
            <v>2023</v>
          </cell>
          <cell r="AZ85">
            <v>778</v>
          </cell>
          <cell r="BM85" t="str">
            <v>077</v>
          </cell>
          <cell r="BO85">
            <v>2023</v>
          </cell>
          <cell r="BP85">
            <v>0</v>
          </cell>
        </row>
        <row r="86">
          <cell r="A86" t="str">
            <v>079</v>
          </cell>
          <cell r="C86">
            <v>2023</v>
          </cell>
          <cell r="D86">
            <v>115</v>
          </cell>
          <cell r="Q86" t="str">
            <v>079</v>
          </cell>
          <cell r="S86">
            <v>2023</v>
          </cell>
          <cell r="T86">
            <v>5</v>
          </cell>
          <cell r="AG86" t="str">
            <v>079</v>
          </cell>
          <cell r="AI86">
            <v>2023</v>
          </cell>
          <cell r="AJ86">
            <v>39</v>
          </cell>
          <cell r="AW86" t="str">
            <v>079</v>
          </cell>
          <cell r="AY86">
            <v>2023</v>
          </cell>
          <cell r="AZ86">
            <v>159</v>
          </cell>
          <cell r="BM86" t="str">
            <v>079</v>
          </cell>
          <cell r="BO86">
            <v>2023</v>
          </cell>
          <cell r="BP86">
            <v>1</v>
          </cell>
        </row>
        <row r="87">
          <cell r="A87" t="str">
            <v>081</v>
          </cell>
          <cell r="C87">
            <v>2023</v>
          </cell>
          <cell r="D87">
            <v>188</v>
          </cell>
          <cell r="Q87" t="str">
            <v>081</v>
          </cell>
          <cell r="S87">
            <v>2023</v>
          </cell>
          <cell r="T87">
            <v>4</v>
          </cell>
          <cell r="AG87" t="str">
            <v>081</v>
          </cell>
          <cell r="AI87">
            <v>2023</v>
          </cell>
          <cell r="AJ87">
            <v>104</v>
          </cell>
          <cell r="AW87" t="str">
            <v>081</v>
          </cell>
          <cell r="AY87">
            <v>2023</v>
          </cell>
          <cell r="AZ87">
            <v>296</v>
          </cell>
          <cell r="BM87" t="str">
            <v>081</v>
          </cell>
          <cell r="BO87">
            <v>2023</v>
          </cell>
          <cell r="BP87">
            <v>0</v>
          </cell>
        </row>
        <row r="88">
          <cell r="A88" t="str">
            <v>083</v>
          </cell>
          <cell r="C88">
            <v>2023</v>
          </cell>
          <cell r="D88">
            <v>1216</v>
          </cell>
          <cell r="Q88" t="str">
            <v>083</v>
          </cell>
          <cell r="S88">
            <v>2023</v>
          </cell>
          <cell r="T88">
            <v>37</v>
          </cell>
          <cell r="AG88" t="str">
            <v>083</v>
          </cell>
          <cell r="AI88">
            <v>2023</v>
          </cell>
          <cell r="AJ88">
            <v>2475</v>
          </cell>
          <cell r="AW88" t="str">
            <v>083</v>
          </cell>
          <cell r="AY88">
            <v>2023</v>
          </cell>
          <cell r="AZ88">
            <v>3728</v>
          </cell>
          <cell r="BM88" t="str">
            <v>083</v>
          </cell>
          <cell r="BO88">
            <v>2023</v>
          </cell>
          <cell r="BP88">
            <v>0</v>
          </cell>
        </row>
        <row r="89">
          <cell r="A89" t="str">
            <v>085</v>
          </cell>
          <cell r="C89">
            <v>2023</v>
          </cell>
          <cell r="D89">
            <v>265</v>
          </cell>
          <cell r="Q89" t="str">
            <v>085</v>
          </cell>
          <cell r="S89">
            <v>2023</v>
          </cell>
          <cell r="T89">
            <v>3</v>
          </cell>
          <cell r="AG89" t="str">
            <v>085</v>
          </cell>
          <cell r="AI89">
            <v>2023</v>
          </cell>
          <cell r="AJ89">
            <v>125</v>
          </cell>
          <cell r="AW89" t="str">
            <v>085</v>
          </cell>
          <cell r="AY89">
            <v>2023</v>
          </cell>
          <cell r="AZ89">
            <v>393</v>
          </cell>
          <cell r="BM89" t="str">
            <v>085</v>
          </cell>
          <cell r="BO89">
            <v>2023</v>
          </cell>
          <cell r="BP89">
            <v>0</v>
          </cell>
        </row>
        <row r="90">
          <cell r="A90" t="str">
            <v>087</v>
          </cell>
          <cell r="C90">
            <v>2023</v>
          </cell>
          <cell r="D90">
            <v>236</v>
          </cell>
          <cell r="Q90" t="str">
            <v>087</v>
          </cell>
          <cell r="S90">
            <v>2023</v>
          </cell>
          <cell r="T90">
            <v>7</v>
          </cell>
          <cell r="AG90" t="str">
            <v>087</v>
          </cell>
          <cell r="AI90">
            <v>2023</v>
          </cell>
          <cell r="AJ90">
            <v>234</v>
          </cell>
          <cell r="AW90" t="str">
            <v>087</v>
          </cell>
          <cell r="AY90">
            <v>2023</v>
          </cell>
          <cell r="AZ90">
            <v>477</v>
          </cell>
          <cell r="BM90" t="str">
            <v>087</v>
          </cell>
          <cell r="BO90">
            <v>2023</v>
          </cell>
          <cell r="BP90">
            <v>0</v>
          </cell>
        </row>
        <row r="91">
          <cell r="A91" t="str">
            <v>001</v>
          </cell>
          <cell r="C91">
            <v>2022</v>
          </cell>
          <cell r="D91">
            <v>959</v>
          </cell>
          <cell r="Q91" t="str">
            <v>001</v>
          </cell>
          <cell r="S91">
            <v>2022</v>
          </cell>
          <cell r="T91">
            <v>40</v>
          </cell>
          <cell r="AG91" t="str">
            <v>001</v>
          </cell>
          <cell r="AI91">
            <v>2022</v>
          </cell>
          <cell r="AJ91">
            <v>2120</v>
          </cell>
          <cell r="AW91" t="str">
            <v>001</v>
          </cell>
          <cell r="AY91">
            <v>2022</v>
          </cell>
          <cell r="AZ91">
            <v>3119</v>
          </cell>
          <cell r="BM91" t="str">
            <v>001</v>
          </cell>
          <cell r="BO91">
            <v>2022</v>
          </cell>
          <cell r="BP91">
            <v>140</v>
          </cell>
        </row>
        <row r="92">
          <cell r="A92" t="str">
            <v>003</v>
          </cell>
          <cell r="C92">
            <v>2022</v>
          </cell>
          <cell r="D92">
            <v>162</v>
          </cell>
          <cell r="Q92" t="str">
            <v>003</v>
          </cell>
          <cell r="S92">
            <v>2022</v>
          </cell>
          <cell r="T92">
            <v>2</v>
          </cell>
          <cell r="AG92" t="str">
            <v>003</v>
          </cell>
          <cell r="AI92">
            <v>2022</v>
          </cell>
          <cell r="AJ92">
            <v>107</v>
          </cell>
          <cell r="AW92" t="str">
            <v>003</v>
          </cell>
          <cell r="AY92">
            <v>2022</v>
          </cell>
          <cell r="AZ92">
            <v>271</v>
          </cell>
          <cell r="BM92" t="str">
            <v>003</v>
          </cell>
          <cell r="BO92">
            <v>2022</v>
          </cell>
          <cell r="BP92">
            <v>12</v>
          </cell>
        </row>
        <row r="93">
          <cell r="A93" t="str">
            <v>005</v>
          </cell>
          <cell r="C93">
            <v>2022</v>
          </cell>
          <cell r="D93">
            <v>226</v>
          </cell>
          <cell r="Q93" t="str">
            <v>005</v>
          </cell>
          <cell r="S93">
            <v>2022</v>
          </cell>
          <cell r="T93">
            <v>3</v>
          </cell>
          <cell r="AG93" t="str">
            <v>005</v>
          </cell>
          <cell r="AI93">
            <v>2022</v>
          </cell>
          <cell r="AJ93">
            <v>243</v>
          </cell>
          <cell r="AW93" t="str">
            <v>005</v>
          </cell>
          <cell r="AY93">
            <v>2022</v>
          </cell>
          <cell r="AZ93">
            <v>472</v>
          </cell>
          <cell r="BM93" t="str">
            <v>005</v>
          </cell>
          <cell r="BO93">
            <v>2022</v>
          </cell>
          <cell r="BP93">
            <v>21</v>
          </cell>
        </row>
        <row r="94">
          <cell r="A94" t="str">
            <v>007</v>
          </cell>
          <cell r="C94">
            <v>2022</v>
          </cell>
          <cell r="D94">
            <v>119</v>
          </cell>
          <cell r="Q94" t="str">
            <v>007</v>
          </cell>
          <cell r="S94">
            <v>2022</v>
          </cell>
          <cell r="T94">
            <v>4</v>
          </cell>
          <cell r="AG94" t="str">
            <v>007</v>
          </cell>
          <cell r="AI94">
            <v>2022</v>
          </cell>
          <cell r="AJ94">
            <v>93</v>
          </cell>
          <cell r="AW94" t="str">
            <v>007</v>
          </cell>
          <cell r="AY94">
            <v>2022</v>
          </cell>
          <cell r="AZ94">
            <v>216</v>
          </cell>
          <cell r="BM94" t="str">
            <v>007</v>
          </cell>
          <cell r="BO94">
            <v>2022</v>
          </cell>
          <cell r="BP94">
            <v>9</v>
          </cell>
        </row>
        <row r="95">
          <cell r="A95" t="str">
            <v>009</v>
          </cell>
          <cell r="C95">
            <v>2022</v>
          </cell>
          <cell r="D95">
            <v>292</v>
          </cell>
          <cell r="Q95" t="str">
            <v>009</v>
          </cell>
          <cell r="S95">
            <v>2022</v>
          </cell>
          <cell r="T95">
            <v>4</v>
          </cell>
          <cell r="AG95" t="str">
            <v>009</v>
          </cell>
          <cell r="AI95">
            <v>2022</v>
          </cell>
          <cell r="AJ95">
            <v>140</v>
          </cell>
          <cell r="AW95" t="str">
            <v>009</v>
          </cell>
          <cell r="AY95">
            <v>2022</v>
          </cell>
          <cell r="AZ95">
            <v>436</v>
          </cell>
          <cell r="BM95" t="str">
            <v>009</v>
          </cell>
          <cell r="BO95">
            <v>2022</v>
          </cell>
          <cell r="BP95">
            <v>19</v>
          </cell>
        </row>
        <row r="96">
          <cell r="A96" t="str">
            <v>011</v>
          </cell>
          <cell r="C96">
            <v>2022</v>
          </cell>
          <cell r="D96">
            <v>539</v>
          </cell>
          <cell r="Q96" t="str">
            <v>011</v>
          </cell>
          <cell r="S96">
            <v>2022</v>
          </cell>
          <cell r="T96">
            <v>18</v>
          </cell>
          <cell r="AG96" t="str">
            <v>011</v>
          </cell>
          <cell r="AI96">
            <v>2022</v>
          </cell>
          <cell r="AJ96">
            <v>1173</v>
          </cell>
          <cell r="AW96" t="str">
            <v>011</v>
          </cell>
          <cell r="AY96">
            <v>2022</v>
          </cell>
          <cell r="AZ96">
            <v>1730</v>
          </cell>
          <cell r="BM96" t="str">
            <v>011</v>
          </cell>
          <cell r="BO96">
            <v>2022</v>
          </cell>
          <cell r="BP96">
            <v>79</v>
          </cell>
        </row>
        <row r="97">
          <cell r="A97" t="str">
            <v>013</v>
          </cell>
          <cell r="C97">
            <v>2022</v>
          </cell>
          <cell r="D97">
            <v>144</v>
          </cell>
          <cell r="Q97" t="str">
            <v>013</v>
          </cell>
          <cell r="S97">
            <v>2022</v>
          </cell>
          <cell r="T97">
            <v>2</v>
          </cell>
          <cell r="AG97" t="str">
            <v>013</v>
          </cell>
          <cell r="AI97">
            <v>2022</v>
          </cell>
          <cell r="AJ97">
            <v>297</v>
          </cell>
          <cell r="AW97" t="str">
            <v>013</v>
          </cell>
          <cell r="AY97">
            <v>2022</v>
          </cell>
          <cell r="AZ97">
            <v>443</v>
          </cell>
          <cell r="BM97" t="str">
            <v>013</v>
          </cell>
          <cell r="BO97">
            <v>2022</v>
          </cell>
          <cell r="BP97">
            <v>21</v>
          </cell>
        </row>
        <row r="98">
          <cell r="A98" t="str">
            <v>015</v>
          </cell>
          <cell r="C98">
            <v>2022</v>
          </cell>
          <cell r="D98">
            <v>141</v>
          </cell>
          <cell r="Q98" t="str">
            <v>015</v>
          </cell>
          <cell r="S98">
            <v>2022</v>
          </cell>
          <cell r="T98">
            <v>2</v>
          </cell>
          <cell r="AG98" t="str">
            <v>015</v>
          </cell>
          <cell r="AI98">
            <v>2022</v>
          </cell>
          <cell r="AJ98">
            <v>122</v>
          </cell>
          <cell r="AW98" t="str">
            <v>015</v>
          </cell>
          <cell r="AY98">
            <v>2022</v>
          </cell>
          <cell r="AZ98">
            <v>265</v>
          </cell>
          <cell r="BM98" t="str">
            <v>015</v>
          </cell>
          <cell r="BO98">
            <v>2022</v>
          </cell>
          <cell r="BP98">
            <v>12</v>
          </cell>
        </row>
        <row r="99">
          <cell r="A99" t="str">
            <v>017</v>
          </cell>
          <cell r="C99">
            <v>2022</v>
          </cell>
          <cell r="D99">
            <v>401</v>
          </cell>
          <cell r="Q99" t="str">
            <v>017</v>
          </cell>
          <cell r="S99">
            <v>2022</v>
          </cell>
          <cell r="T99">
            <v>1</v>
          </cell>
          <cell r="AG99" t="str">
            <v>017</v>
          </cell>
          <cell r="AI99">
            <v>2022</v>
          </cell>
          <cell r="AJ99">
            <v>102</v>
          </cell>
          <cell r="AW99" t="str">
            <v>017</v>
          </cell>
          <cell r="AY99">
            <v>2022</v>
          </cell>
          <cell r="AZ99">
            <v>504</v>
          </cell>
          <cell r="BM99" t="str">
            <v>017</v>
          </cell>
          <cell r="BO99">
            <v>2022</v>
          </cell>
          <cell r="BP99">
            <v>23</v>
          </cell>
        </row>
        <row r="100">
          <cell r="A100" t="str">
            <v>019</v>
          </cell>
          <cell r="C100">
            <v>2022</v>
          </cell>
          <cell r="D100">
            <v>542</v>
          </cell>
          <cell r="Q100" t="str">
            <v>019</v>
          </cell>
          <cell r="S100">
            <v>2022</v>
          </cell>
          <cell r="T100">
            <v>9</v>
          </cell>
          <cell r="AG100" t="str">
            <v>019</v>
          </cell>
          <cell r="AI100">
            <v>2022</v>
          </cell>
          <cell r="AJ100">
            <v>731</v>
          </cell>
          <cell r="AW100" t="str">
            <v>019</v>
          </cell>
          <cell r="AY100">
            <v>2022</v>
          </cell>
          <cell r="AZ100">
            <v>1282</v>
          </cell>
          <cell r="BM100" t="str">
            <v>019</v>
          </cell>
          <cell r="BO100">
            <v>2022</v>
          </cell>
          <cell r="BP100">
            <v>57</v>
          </cell>
        </row>
        <row r="101">
          <cell r="A101" t="str">
            <v>021</v>
          </cell>
          <cell r="C101">
            <v>2022</v>
          </cell>
          <cell r="D101">
            <v>146</v>
          </cell>
          <cell r="Q101" t="str">
            <v>021</v>
          </cell>
          <cell r="S101">
            <v>2022</v>
          </cell>
          <cell r="T101">
            <v>1</v>
          </cell>
          <cell r="AG101" t="str">
            <v>021</v>
          </cell>
          <cell r="AI101">
            <v>2022</v>
          </cell>
          <cell r="AJ101">
            <v>239</v>
          </cell>
          <cell r="AW101" t="str">
            <v>021</v>
          </cell>
          <cell r="AY101">
            <v>2022</v>
          </cell>
          <cell r="AZ101">
            <v>386</v>
          </cell>
          <cell r="BM101" t="str">
            <v>021</v>
          </cell>
          <cell r="BO101">
            <v>2022</v>
          </cell>
          <cell r="BP101">
            <v>17</v>
          </cell>
        </row>
        <row r="102">
          <cell r="A102" t="str">
            <v>023</v>
          </cell>
          <cell r="C102">
            <v>2022</v>
          </cell>
          <cell r="D102">
            <v>64</v>
          </cell>
          <cell r="Q102" t="str">
            <v>023</v>
          </cell>
          <cell r="S102">
            <v>2022</v>
          </cell>
          <cell r="T102">
            <v>1</v>
          </cell>
          <cell r="AG102" t="str">
            <v>023</v>
          </cell>
          <cell r="AI102">
            <v>2022</v>
          </cell>
          <cell r="AJ102">
            <v>50</v>
          </cell>
          <cell r="AW102" t="str">
            <v>023</v>
          </cell>
          <cell r="AY102">
            <v>2022</v>
          </cell>
          <cell r="AZ102">
            <v>115</v>
          </cell>
          <cell r="BM102" t="str">
            <v>023</v>
          </cell>
          <cell r="BO102">
            <v>2022</v>
          </cell>
          <cell r="BP102">
            <v>5</v>
          </cell>
        </row>
        <row r="103">
          <cell r="A103" t="str">
            <v>025</v>
          </cell>
          <cell r="C103">
            <v>2022</v>
          </cell>
          <cell r="D103">
            <v>33</v>
          </cell>
          <cell r="Q103" t="str">
            <v>025</v>
          </cell>
          <cell r="S103">
            <v>2022</v>
          </cell>
          <cell r="T103">
            <v>1</v>
          </cell>
          <cell r="AG103" t="str">
            <v>025</v>
          </cell>
          <cell r="AI103">
            <v>2022</v>
          </cell>
          <cell r="AJ103">
            <v>34</v>
          </cell>
          <cell r="AW103" t="str">
            <v>025</v>
          </cell>
          <cell r="AY103">
            <v>2022</v>
          </cell>
          <cell r="AZ103">
            <v>68</v>
          </cell>
          <cell r="BM103" t="str">
            <v>025</v>
          </cell>
          <cell r="BO103">
            <v>2022</v>
          </cell>
          <cell r="BP103">
            <v>3</v>
          </cell>
        </row>
        <row r="104">
          <cell r="A104" t="str">
            <v>027</v>
          </cell>
          <cell r="C104">
            <v>2022</v>
          </cell>
          <cell r="D104">
            <v>1321</v>
          </cell>
          <cell r="Q104" t="str">
            <v>027</v>
          </cell>
          <cell r="S104">
            <v>2022</v>
          </cell>
          <cell r="T104">
            <v>45</v>
          </cell>
          <cell r="AG104" t="str">
            <v>027</v>
          </cell>
          <cell r="AI104">
            <v>2022</v>
          </cell>
          <cell r="AJ104">
            <v>3061</v>
          </cell>
          <cell r="AW104" t="str">
            <v>027</v>
          </cell>
          <cell r="AY104">
            <v>2022</v>
          </cell>
          <cell r="AZ104">
            <v>4427</v>
          </cell>
          <cell r="BM104" t="str">
            <v>027</v>
          </cell>
          <cell r="BO104">
            <v>2022</v>
          </cell>
          <cell r="BP104">
            <v>199</v>
          </cell>
        </row>
        <row r="105">
          <cell r="A105" t="str">
            <v>029</v>
          </cell>
          <cell r="C105">
            <v>2022</v>
          </cell>
          <cell r="D105">
            <v>120</v>
          </cell>
          <cell r="Q105" t="str">
            <v>029</v>
          </cell>
          <cell r="S105">
            <v>2022</v>
          </cell>
          <cell r="T105">
            <v>1</v>
          </cell>
          <cell r="AG105" t="str">
            <v>029</v>
          </cell>
          <cell r="AI105">
            <v>2022</v>
          </cell>
          <cell r="AJ105">
            <v>175</v>
          </cell>
          <cell r="AW105" t="str">
            <v>029</v>
          </cell>
          <cell r="AY105">
            <v>2022</v>
          </cell>
          <cell r="AZ105">
            <v>296</v>
          </cell>
          <cell r="BM105" t="str">
            <v>029</v>
          </cell>
          <cell r="BO105">
            <v>2022</v>
          </cell>
          <cell r="BP105">
            <v>14</v>
          </cell>
        </row>
        <row r="106">
          <cell r="A106" t="str">
            <v>031</v>
          </cell>
          <cell r="C106">
            <v>2022</v>
          </cell>
          <cell r="D106">
            <v>320</v>
          </cell>
          <cell r="Q106" t="str">
            <v>031</v>
          </cell>
          <cell r="S106">
            <v>2022</v>
          </cell>
          <cell r="T106">
            <v>8</v>
          </cell>
          <cell r="AG106" t="str">
            <v>031</v>
          </cell>
          <cell r="AI106">
            <v>2022</v>
          </cell>
          <cell r="AJ106">
            <v>1404</v>
          </cell>
          <cell r="AW106" t="str">
            <v>031</v>
          </cell>
          <cell r="AY106">
            <v>2022</v>
          </cell>
          <cell r="AZ106">
            <v>1732</v>
          </cell>
          <cell r="BM106" t="str">
            <v>031</v>
          </cell>
          <cell r="BO106">
            <v>2022</v>
          </cell>
          <cell r="BP106">
            <v>77</v>
          </cell>
        </row>
        <row r="107">
          <cell r="A107" t="str">
            <v>033</v>
          </cell>
          <cell r="C107">
            <v>2022</v>
          </cell>
          <cell r="D107">
            <v>77</v>
          </cell>
          <cell r="Q107" t="str">
            <v>033</v>
          </cell>
          <cell r="S107">
            <v>2022</v>
          </cell>
          <cell r="T107">
            <v>1</v>
          </cell>
          <cell r="AG107" t="str">
            <v>033</v>
          </cell>
          <cell r="AI107">
            <v>2022</v>
          </cell>
          <cell r="AJ107">
            <v>144</v>
          </cell>
          <cell r="AW107" t="str">
            <v>033</v>
          </cell>
          <cell r="AY107">
            <v>2022</v>
          </cell>
          <cell r="AZ107">
            <v>222</v>
          </cell>
          <cell r="BM107" t="str">
            <v>033</v>
          </cell>
          <cell r="BO107">
            <v>2022</v>
          </cell>
          <cell r="BP107">
            <v>10</v>
          </cell>
        </row>
        <row r="108">
          <cell r="A108" t="str">
            <v>035</v>
          </cell>
          <cell r="C108">
            <v>2022</v>
          </cell>
          <cell r="D108">
            <v>330</v>
          </cell>
          <cell r="Q108" t="str">
            <v>035</v>
          </cell>
          <cell r="S108">
            <v>2022</v>
          </cell>
          <cell r="T108">
            <v>3</v>
          </cell>
          <cell r="AG108" t="str">
            <v>035</v>
          </cell>
          <cell r="AI108">
            <v>2022</v>
          </cell>
          <cell r="AJ108">
            <v>105</v>
          </cell>
          <cell r="AW108" t="str">
            <v>035</v>
          </cell>
          <cell r="AY108">
            <v>2022</v>
          </cell>
          <cell r="AZ108">
            <v>438</v>
          </cell>
          <cell r="BM108" t="str">
            <v>035</v>
          </cell>
          <cell r="BO108">
            <v>2022</v>
          </cell>
          <cell r="BP108">
            <v>21</v>
          </cell>
        </row>
        <row r="109">
          <cell r="A109" t="str">
            <v>037</v>
          </cell>
          <cell r="C109">
            <v>2022</v>
          </cell>
          <cell r="D109">
            <v>109</v>
          </cell>
          <cell r="Q109" t="str">
            <v>037</v>
          </cell>
          <cell r="S109">
            <v>2022</v>
          </cell>
          <cell r="T109">
            <v>2</v>
          </cell>
          <cell r="AG109" t="str">
            <v>037</v>
          </cell>
          <cell r="AI109">
            <v>2022</v>
          </cell>
          <cell r="AJ109">
            <v>81</v>
          </cell>
          <cell r="AW109" t="str">
            <v>037</v>
          </cell>
          <cell r="AY109">
            <v>2022</v>
          </cell>
          <cell r="AZ109">
            <v>192</v>
          </cell>
          <cell r="BM109" t="str">
            <v>037</v>
          </cell>
          <cell r="BO109">
            <v>2022</v>
          </cell>
          <cell r="BP109">
            <v>9</v>
          </cell>
        </row>
        <row r="110">
          <cell r="A110" t="str">
            <v>039</v>
          </cell>
          <cell r="C110">
            <v>2022</v>
          </cell>
          <cell r="D110">
            <v>191</v>
          </cell>
          <cell r="Q110" t="str">
            <v>039</v>
          </cell>
          <cell r="S110">
            <v>2022</v>
          </cell>
          <cell r="T110">
            <v>4</v>
          </cell>
          <cell r="AG110" t="str">
            <v>039</v>
          </cell>
          <cell r="AI110">
            <v>2022</v>
          </cell>
          <cell r="AJ110">
            <v>596</v>
          </cell>
          <cell r="AW110" t="str">
            <v>039</v>
          </cell>
          <cell r="AY110">
            <v>2022</v>
          </cell>
          <cell r="AZ110">
            <v>791</v>
          </cell>
          <cell r="BM110" t="str">
            <v>039</v>
          </cell>
          <cell r="BO110">
            <v>2022</v>
          </cell>
          <cell r="BP110">
            <v>36</v>
          </cell>
        </row>
        <row r="111">
          <cell r="A111" t="str">
            <v>041</v>
          </cell>
          <cell r="C111">
            <v>2022</v>
          </cell>
          <cell r="D111">
            <v>269</v>
          </cell>
          <cell r="Q111" t="str">
            <v>041</v>
          </cell>
          <cell r="S111">
            <v>2022</v>
          </cell>
          <cell r="T111">
            <v>3</v>
          </cell>
          <cell r="AG111" t="str">
            <v>041</v>
          </cell>
          <cell r="AI111">
            <v>2022</v>
          </cell>
          <cell r="AJ111">
            <v>494</v>
          </cell>
          <cell r="AW111" t="str">
            <v>041</v>
          </cell>
          <cell r="AY111">
            <v>2022</v>
          </cell>
          <cell r="AZ111">
            <v>766</v>
          </cell>
          <cell r="BM111" t="str">
            <v>041</v>
          </cell>
          <cell r="BO111">
            <v>2022</v>
          </cell>
          <cell r="BP111">
            <v>35</v>
          </cell>
        </row>
        <row r="112">
          <cell r="A112" t="str">
            <v>043</v>
          </cell>
          <cell r="C112">
            <v>2022</v>
          </cell>
          <cell r="D112">
            <v>246</v>
          </cell>
          <cell r="Q112" t="str">
            <v>043</v>
          </cell>
          <cell r="S112">
            <v>2022</v>
          </cell>
          <cell r="T112">
            <v>3</v>
          </cell>
          <cell r="AG112" t="str">
            <v>043</v>
          </cell>
          <cell r="AI112">
            <v>2022</v>
          </cell>
          <cell r="AJ112">
            <v>305</v>
          </cell>
          <cell r="AW112" t="str">
            <v>043</v>
          </cell>
          <cell r="AY112">
            <v>2022</v>
          </cell>
          <cell r="AZ112">
            <v>554</v>
          </cell>
          <cell r="BM112" t="str">
            <v>043</v>
          </cell>
          <cell r="BO112">
            <v>2022</v>
          </cell>
          <cell r="BP112">
            <v>26</v>
          </cell>
        </row>
        <row r="113">
          <cell r="A113" t="str">
            <v>045</v>
          </cell>
          <cell r="C113">
            <v>2022</v>
          </cell>
          <cell r="D113">
            <v>252</v>
          </cell>
          <cell r="Q113" t="str">
            <v>045</v>
          </cell>
          <cell r="S113">
            <v>2022</v>
          </cell>
          <cell r="T113">
            <v>4</v>
          </cell>
          <cell r="AG113" t="str">
            <v>045</v>
          </cell>
          <cell r="AI113">
            <v>2022</v>
          </cell>
          <cell r="AJ113">
            <v>210</v>
          </cell>
          <cell r="AW113" t="str">
            <v>045</v>
          </cell>
          <cell r="AY113">
            <v>2022</v>
          </cell>
          <cell r="AZ113">
            <v>466</v>
          </cell>
          <cell r="BM113" t="str">
            <v>045</v>
          </cell>
          <cell r="BO113">
            <v>2022</v>
          </cell>
          <cell r="BP113">
            <v>21</v>
          </cell>
        </row>
        <row r="114">
          <cell r="A114" t="str">
            <v>047</v>
          </cell>
          <cell r="C114">
            <v>2022</v>
          </cell>
          <cell r="D114">
            <v>317</v>
          </cell>
          <cell r="Q114" t="str">
            <v>047</v>
          </cell>
          <cell r="S114">
            <v>2022</v>
          </cell>
          <cell r="T114">
            <v>17</v>
          </cell>
          <cell r="AG114" t="str">
            <v>047</v>
          </cell>
          <cell r="AI114">
            <v>2022</v>
          </cell>
          <cell r="AJ114">
            <v>1555</v>
          </cell>
          <cell r="AW114" t="str">
            <v>047</v>
          </cell>
          <cell r="AY114">
            <v>2022</v>
          </cell>
          <cell r="AZ114">
            <v>1889</v>
          </cell>
          <cell r="BM114" t="str">
            <v>047</v>
          </cell>
          <cell r="BO114">
            <v>2022</v>
          </cell>
          <cell r="BP114">
            <v>84</v>
          </cell>
        </row>
        <row r="115">
          <cell r="A115" t="str">
            <v>049</v>
          </cell>
          <cell r="C115">
            <v>2022</v>
          </cell>
          <cell r="D115">
            <v>672</v>
          </cell>
          <cell r="Q115" t="str">
            <v>049</v>
          </cell>
          <cell r="S115">
            <v>2022</v>
          </cell>
          <cell r="T115">
            <v>7</v>
          </cell>
          <cell r="AG115" t="str">
            <v>049</v>
          </cell>
          <cell r="AI115">
            <v>2022</v>
          </cell>
          <cell r="AJ115">
            <v>297</v>
          </cell>
          <cell r="AW115" t="str">
            <v>049</v>
          </cell>
          <cell r="AY115">
            <v>2022</v>
          </cell>
          <cell r="AZ115">
            <v>976</v>
          </cell>
          <cell r="BM115" t="str">
            <v>049</v>
          </cell>
          <cell r="BO115">
            <v>2022</v>
          </cell>
          <cell r="BP115">
            <v>44</v>
          </cell>
        </row>
        <row r="116">
          <cell r="A116" t="str">
            <v>051</v>
          </cell>
          <cell r="C116">
            <v>2022</v>
          </cell>
          <cell r="D116">
            <v>350</v>
          </cell>
          <cell r="Q116" t="str">
            <v>051</v>
          </cell>
          <cell r="S116">
            <v>2022</v>
          </cell>
          <cell r="T116">
            <v>13</v>
          </cell>
          <cell r="AG116" t="str">
            <v>051</v>
          </cell>
          <cell r="AI116">
            <v>2022</v>
          </cell>
          <cell r="AJ116">
            <v>754</v>
          </cell>
          <cell r="AW116" t="str">
            <v>051</v>
          </cell>
          <cell r="AY116">
            <v>2022</v>
          </cell>
          <cell r="AZ116">
            <v>1117</v>
          </cell>
          <cell r="BM116" t="str">
            <v>051</v>
          </cell>
          <cell r="BO116">
            <v>2022</v>
          </cell>
          <cell r="BP116">
            <v>50</v>
          </cell>
        </row>
        <row r="117">
          <cell r="A117" t="str">
            <v>053</v>
          </cell>
          <cell r="C117">
            <v>2022</v>
          </cell>
          <cell r="D117">
            <v>315</v>
          </cell>
          <cell r="Q117" t="str">
            <v>053</v>
          </cell>
          <cell r="S117">
            <v>2022</v>
          </cell>
          <cell r="T117">
            <v>7</v>
          </cell>
          <cell r="AG117" t="str">
            <v>053</v>
          </cell>
          <cell r="AI117">
            <v>2022</v>
          </cell>
          <cell r="AJ117">
            <v>1943</v>
          </cell>
          <cell r="AW117" t="str">
            <v>053</v>
          </cell>
          <cell r="AY117">
            <v>2022</v>
          </cell>
          <cell r="AZ117">
            <v>2265</v>
          </cell>
          <cell r="BM117" t="str">
            <v>053</v>
          </cell>
          <cell r="BO117">
            <v>2022</v>
          </cell>
          <cell r="BP117">
            <v>102</v>
          </cell>
        </row>
        <row r="118">
          <cell r="A118" t="str">
            <v>055</v>
          </cell>
          <cell r="C118">
            <v>2022</v>
          </cell>
          <cell r="D118">
            <v>801</v>
          </cell>
          <cell r="Q118" t="str">
            <v>055</v>
          </cell>
          <cell r="S118">
            <v>2022</v>
          </cell>
          <cell r="T118">
            <v>17</v>
          </cell>
          <cell r="AG118" t="str">
            <v>055</v>
          </cell>
          <cell r="AI118">
            <v>2022</v>
          </cell>
          <cell r="AJ118">
            <v>520</v>
          </cell>
          <cell r="AW118" t="str">
            <v>055</v>
          </cell>
          <cell r="AY118">
            <v>2022</v>
          </cell>
          <cell r="AZ118">
            <v>1338</v>
          </cell>
          <cell r="BM118" t="str">
            <v>055</v>
          </cell>
          <cell r="BO118">
            <v>2022</v>
          </cell>
          <cell r="BP118">
            <v>59</v>
          </cell>
        </row>
        <row r="119">
          <cell r="A119" t="str">
            <v>057</v>
          </cell>
          <cell r="C119">
            <v>2022</v>
          </cell>
          <cell r="D119">
            <v>471</v>
          </cell>
          <cell r="Q119" t="str">
            <v>057</v>
          </cell>
          <cell r="S119">
            <v>2022</v>
          </cell>
          <cell r="T119">
            <v>10</v>
          </cell>
          <cell r="AG119" t="str">
            <v>057</v>
          </cell>
          <cell r="AI119">
            <v>2022</v>
          </cell>
          <cell r="AJ119">
            <v>338</v>
          </cell>
          <cell r="AW119" t="str">
            <v>057</v>
          </cell>
          <cell r="AY119">
            <v>2022</v>
          </cell>
          <cell r="AZ119">
            <v>819</v>
          </cell>
          <cell r="BM119" t="str">
            <v>057</v>
          </cell>
          <cell r="BO119">
            <v>2022</v>
          </cell>
          <cell r="BP119">
            <v>38</v>
          </cell>
        </row>
        <row r="120">
          <cell r="A120" t="str">
            <v>059</v>
          </cell>
          <cell r="C120">
            <v>2022</v>
          </cell>
          <cell r="D120">
            <v>282</v>
          </cell>
          <cell r="Q120" t="str">
            <v>059</v>
          </cell>
          <cell r="S120">
            <v>2022</v>
          </cell>
          <cell r="T120">
            <v>5</v>
          </cell>
          <cell r="AG120" t="str">
            <v>059</v>
          </cell>
          <cell r="AI120">
            <v>2022</v>
          </cell>
          <cell r="AJ120">
            <v>237</v>
          </cell>
          <cell r="AW120" t="str">
            <v>059</v>
          </cell>
          <cell r="AY120">
            <v>2022</v>
          </cell>
          <cell r="AZ120">
            <v>524</v>
          </cell>
          <cell r="BM120" t="str">
            <v>059</v>
          </cell>
          <cell r="BO120">
            <v>2022</v>
          </cell>
          <cell r="BP120">
            <v>23</v>
          </cell>
        </row>
        <row r="121">
          <cell r="A121" t="str">
            <v>061</v>
          </cell>
          <cell r="C121">
            <v>2022</v>
          </cell>
          <cell r="D121">
            <v>128</v>
          </cell>
          <cell r="Q121" t="str">
            <v>061</v>
          </cell>
          <cell r="S121">
            <v>2022</v>
          </cell>
          <cell r="T121">
            <v>3</v>
          </cell>
          <cell r="AG121" t="str">
            <v>061</v>
          </cell>
          <cell r="AI121">
            <v>2022</v>
          </cell>
          <cell r="AJ121">
            <v>107</v>
          </cell>
          <cell r="AW121" t="str">
            <v>061</v>
          </cell>
          <cell r="AY121">
            <v>2022</v>
          </cell>
          <cell r="AZ121">
            <v>238</v>
          </cell>
          <cell r="BM121" t="str">
            <v>061</v>
          </cell>
          <cell r="BO121">
            <v>2022</v>
          </cell>
          <cell r="BP121">
            <v>11</v>
          </cell>
        </row>
        <row r="122">
          <cell r="A122" t="str">
            <v>063</v>
          </cell>
          <cell r="C122">
            <v>2022</v>
          </cell>
          <cell r="D122">
            <v>122</v>
          </cell>
          <cell r="Q122" t="str">
            <v>063</v>
          </cell>
          <cell r="S122">
            <v>2022</v>
          </cell>
          <cell r="T122">
            <v>2</v>
          </cell>
          <cell r="AG122" t="str">
            <v>063</v>
          </cell>
          <cell r="AI122">
            <v>2022</v>
          </cell>
          <cell r="AJ122">
            <v>186</v>
          </cell>
          <cell r="AW122" t="str">
            <v>063</v>
          </cell>
          <cell r="AY122">
            <v>2022</v>
          </cell>
          <cell r="AZ122">
            <v>310</v>
          </cell>
          <cell r="BM122" t="str">
            <v>063</v>
          </cell>
          <cell r="BO122">
            <v>2022</v>
          </cell>
          <cell r="BP122">
            <v>14</v>
          </cell>
        </row>
        <row r="123">
          <cell r="A123" t="str">
            <v>065</v>
          </cell>
          <cell r="C123">
            <v>2022</v>
          </cell>
          <cell r="D123">
            <v>324</v>
          </cell>
          <cell r="Q123" t="str">
            <v>065</v>
          </cell>
          <cell r="S123">
            <v>2022</v>
          </cell>
          <cell r="T123">
            <v>5</v>
          </cell>
          <cell r="AG123" t="str">
            <v>065</v>
          </cell>
          <cell r="AI123">
            <v>2022</v>
          </cell>
          <cell r="AJ123">
            <v>324</v>
          </cell>
          <cell r="AW123" t="str">
            <v>065</v>
          </cell>
          <cell r="AY123">
            <v>2022</v>
          </cell>
          <cell r="AZ123">
            <v>653</v>
          </cell>
          <cell r="BM123" t="str">
            <v>065</v>
          </cell>
          <cell r="BO123">
            <v>2022</v>
          </cell>
          <cell r="BP123">
            <v>32</v>
          </cell>
        </row>
        <row r="124">
          <cell r="A124" t="str">
            <v>067</v>
          </cell>
          <cell r="C124">
            <v>2022</v>
          </cell>
          <cell r="D124">
            <v>460</v>
          </cell>
          <cell r="Q124" t="str">
            <v>067</v>
          </cell>
          <cell r="S124">
            <v>2022</v>
          </cell>
          <cell r="T124">
            <v>10</v>
          </cell>
          <cell r="AG124" t="str">
            <v>067</v>
          </cell>
          <cell r="AI124">
            <v>2022</v>
          </cell>
          <cell r="AJ124">
            <v>1124</v>
          </cell>
          <cell r="AW124" t="str">
            <v>067</v>
          </cell>
          <cell r="AY124">
            <v>2022</v>
          </cell>
          <cell r="AZ124">
            <v>1594</v>
          </cell>
          <cell r="BM124" t="str">
            <v>067</v>
          </cell>
          <cell r="BO124">
            <v>2022</v>
          </cell>
          <cell r="BP124">
            <v>71</v>
          </cell>
        </row>
        <row r="125">
          <cell r="A125" t="str">
            <v>069</v>
          </cell>
          <cell r="C125">
            <v>2022</v>
          </cell>
          <cell r="D125">
            <v>290</v>
          </cell>
          <cell r="Q125" t="str">
            <v>069</v>
          </cell>
          <cell r="S125">
            <v>2022</v>
          </cell>
          <cell r="T125">
            <v>10</v>
          </cell>
          <cell r="AG125" t="str">
            <v>069</v>
          </cell>
          <cell r="AI125">
            <v>2022</v>
          </cell>
          <cell r="AJ125">
            <v>234</v>
          </cell>
          <cell r="AW125" t="str">
            <v>069</v>
          </cell>
          <cell r="AY125">
            <v>2022</v>
          </cell>
          <cell r="AZ125">
            <v>534</v>
          </cell>
          <cell r="BM125" t="str">
            <v>069</v>
          </cell>
          <cell r="BO125">
            <v>2022</v>
          </cell>
          <cell r="BP125">
            <v>24</v>
          </cell>
        </row>
        <row r="126">
          <cell r="A126" t="str">
            <v>071</v>
          </cell>
          <cell r="C126">
            <v>2022</v>
          </cell>
          <cell r="D126">
            <v>101</v>
          </cell>
          <cell r="Q126" t="str">
            <v>071</v>
          </cell>
          <cell r="S126">
            <v>2022</v>
          </cell>
          <cell r="T126">
            <v>1</v>
          </cell>
          <cell r="AG126" t="str">
            <v>071</v>
          </cell>
          <cell r="AI126">
            <v>2022</v>
          </cell>
          <cell r="AJ126">
            <v>132</v>
          </cell>
          <cell r="AW126" t="str">
            <v>071</v>
          </cell>
          <cell r="AY126">
            <v>2022</v>
          </cell>
          <cell r="AZ126">
            <v>234</v>
          </cell>
          <cell r="BM126" t="str">
            <v>071</v>
          </cell>
          <cell r="BO126">
            <v>2022</v>
          </cell>
          <cell r="BP126">
            <v>11</v>
          </cell>
        </row>
        <row r="127">
          <cell r="A127" t="str">
            <v>073</v>
          </cell>
          <cell r="C127">
            <v>2022</v>
          </cell>
          <cell r="D127">
            <v>483</v>
          </cell>
          <cell r="Q127" t="str">
            <v>073</v>
          </cell>
          <cell r="S127">
            <v>2022</v>
          </cell>
          <cell r="T127">
            <v>10</v>
          </cell>
          <cell r="AG127" t="str">
            <v>073</v>
          </cell>
          <cell r="AI127">
            <v>2022</v>
          </cell>
          <cell r="AJ127">
            <v>614</v>
          </cell>
          <cell r="AW127" t="str">
            <v>073</v>
          </cell>
          <cell r="AY127">
            <v>2022</v>
          </cell>
          <cell r="AZ127">
            <v>1107</v>
          </cell>
          <cell r="BM127" t="str">
            <v>073</v>
          </cell>
          <cell r="BO127">
            <v>2022</v>
          </cell>
          <cell r="BP127">
            <v>50</v>
          </cell>
        </row>
        <row r="128">
          <cell r="A128" t="str">
            <v>075</v>
          </cell>
          <cell r="C128">
            <v>2022</v>
          </cell>
          <cell r="D128">
            <v>209</v>
          </cell>
          <cell r="Q128" t="str">
            <v>075</v>
          </cell>
          <cell r="S128">
            <v>2022</v>
          </cell>
          <cell r="T128">
            <v>9</v>
          </cell>
          <cell r="AG128" t="str">
            <v>075</v>
          </cell>
          <cell r="AI128">
            <v>2022</v>
          </cell>
          <cell r="AJ128">
            <v>452</v>
          </cell>
          <cell r="AW128" t="str">
            <v>075</v>
          </cell>
          <cell r="AY128">
            <v>2022</v>
          </cell>
          <cell r="AZ128">
            <v>670</v>
          </cell>
          <cell r="BM128" t="str">
            <v>075</v>
          </cell>
          <cell r="BO128">
            <v>2022</v>
          </cell>
          <cell r="BP128">
            <v>30</v>
          </cell>
        </row>
        <row r="129">
          <cell r="A129" t="str">
            <v>077</v>
          </cell>
          <cell r="C129">
            <v>2022</v>
          </cell>
          <cell r="D129">
            <v>219</v>
          </cell>
          <cell r="Q129" t="str">
            <v>077</v>
          </cell>
          <cell r="S129">
            <v>2022</v>
          </cell>
          <cell r="T129">
            <v>6</v>
          </cell>
          <cell r="AG129" t="str">
            <v>077</v>
          </cell>
          <cell r="AI129">
            <v>2022</v>
          </cell>
          <cell r="AJ129">
            <v>555</v>
          </cell>
          <cell r="AW129" t="str">
            <v>077</v>
          </cell>
          <cell r="AY129">
            <v>2022</v>
          </cell>
          <cell r="AZ129">
            <v>780</v>
          </cell>
          <cell r="BM129" t="str">
            <v>077</v>
          </cell>
          <cell r="BO129">
            <v>2022</v>
          </cell>
          <cell r="BP129">
            <v>35</v>
          </cell>
        </row>
        <row r="130">
          <cell r="A130" t="str">
            <v>079</v>
          </cell>
          <cell r="C130">
            <v>2022</v>
          </cell>
          <cell r="D130">
            <v>112</v>
          </cell>
          <cell r="Q130" t="str">
            <v>079</v>
          </cell>
          <cell r="S130">
            <v>2022</v>
          </cell>
          <cell r="T130">
            <v>6</v>
          </cell>
          <cell r="AG130" t="str">
            <v>079</v>
          </cell>
          <cell r="AI130">
            <v>2022</v>
          </cell>
          <cell r="AJ130">
            <v>42</v>
          </cell>
          <cell r="AW130" t="str">
            <v>079</v>
          </cell>
          <cell r="AY130">
            <v>2022</v>
          </cell>
          <cell r="AZ130">
            <v>160</v>
          </cell>
          <cell r="BM130" t="str">
            <v>079</v>
          </cell>
          <cell r="BO130">
            <v>2022</v>
          </cell>
          <cell r="BP130">
            <v>9</v>
          </cell>
        </row>
        <row r="131">
          <cell r="A131" t="str">
            <v>081</v>
          </cell>
          <cell r="C131">
            <v>2022</v>
          </cell>
          <cell r="D131">
            <v>184</v>
          </cell>
          <cell r="Q131" t="str">
            <v>081</v>
          </cell>
          <cell r="S131">
            <v>2022</v>
          </cell>
          <cell r="T131">
            <v>4</v>
          </cell>
          <cell r="AG131" t="str">
            <v>081</v>
          </cell>
          <cell r="AI131">
            <v>2022</v>
          </cell>
          <cell r="AJ131">
            <v>109</v>
          </cell>
          <cell r="AW131" t="str">
            <v>081</v>
          </cell>
          <cell r="AY131">
            <v>2022</v>
          </cell>
          <cell r="AZ131">
            <v>297</v>
          </cell>
          <cell r="BM131" t="str">
            <v>081</v>
          </cell>
          <cell r="BO131">
            <v>2022</v>
          </cell>
          <cell r="BP131">
            <v>18</v>
          </cell>
        </row>
        <row r="132">
          <cell r="A132" t="str">
            <v>083</v>
          </cell>
          <cell r="C132">
            <v>2022</v>
          </cell>
          <cell r="D132">
            <v>1179</v>
          </cell>
          <cell r="Q132" t="str">
            <v>083</v>
          </cell>
          <cell r="S132">
            <v>2022</v>
          </cell>
          <cell r="T132">
            <v>38</v>
          </cell>
          <cell r="AG132" t="str">
            <v>083</v>
          </cell>
          <cell r="AI132">
            <v>2022</v>
          </cell>
          <cell r="AJ132">
            <v>2523</v>
          </cell>
          <cell r="AW132" t="str">
            <v>083</v>
          </cell>
          <cell r="AY132">
            <v>2022</v>
          </cell>
          <cell r="AZ132">
            <v>3740</v>
          </cell>
          <cell r="BM132" t="str">
            <v>083</v>
          </cell>
          <cell r="BO132">
            <v>2022</v>
          </cell>
          <cell r="BP132">
            <v>166</v>
          </cell>
        </row>
        <row r="133">
          <cell r="A133" t="str">
            <v>085</v>
          </cell>
          <cell r="C133">
            <v>2022</v>
          </cell>
          <cell r="D133">
            <v>259</v>
          </cell>
          <cell r="Q133" t="str">
            <v>085</v>
          </cell>
          <cell r="S133">
            <v>2022</v>
          </cell>
          <cell r="T133">
            <v>3</v>
          </cell>
          <cell r="AG133" t="str">
            <v>085</v>
          </cell>
          <cell r="AI133">
            <v>2022</v>
          </cell>
          <cell r="AJ133">
            <v>132</v>
          </cell>
          <cell r="AW133" t="str">
            <v>085</v>
          </cell>
          <cell r="AY133">
            <v>2022</v>
          </cell>
          <cell r="AZ133">
            <v>394</v>
          </cell>
          <cell r="BM133" t="str">
            <v>085</v>
          </cell>
          <cell r="BO133">
            <v>2022</v>
          </cell>
          <cell r="BP133">
            <v>17</v>
          </cell>
        </row>
        <row r="134">
          <cell r="A134" t="str">
            <v>087</v>
          </cell>
          <cell r="C134">
            <v>2022</v>
          </cell>
          <cell r="D134">
            <v>232</v>
          </cell>
          <cell r="Q134" t="str">
            <v>087</v>
          </cell>
          <cell r="S134">
            <v>2022</v>
          </cell>
          <cell r="T134">
            <v>7</v>
          </cell>
          <cell r="AG134" t="str">
            <v>087</v>
          </cell>
          <cell r="AI134">
            <v>2022</v>
          </cell>
          <cell r="AJ134">
            <v>240</v>
          </cell>
          <cell r="AW134" t="str">
            <v>087</v>
          </cell>
          <cell r="AY134">
            <v>2022</v>
          </cell>
          <cell r="AZ134">
            <v>479</v>
          </cell>
          <cell r="BM134" t="str">
            <v>087</v>
          </cell>
          <cell r="BO134">
            <v>2022</v>
          </cell>
          <cell r="BP134">
            <v>22</v>
          </cell>
        </row>
        <row r="135">
          <cell r="A135" t="str">
            <v>001</v>
          </cell>
          <cell r="C135">
            <v>2021</v>
          </cell>
          <cell r="D135">
            <v>994</v>
          </cell>
          <cell r="Q135" t="str">
            <v>001</v>
          </cell>
          <cell r="S135">
            <v>2021</v>
          </cell>
          <cell r="T135">
            <v>44</v>
          </cell>
          <cell r="AG135" t="str">
            <v>001</v>
          </cell>
          <cell r="AI135">
            <v>2021</v>
          </cell>
          <cell r="AJ135">
            <v>2346</v>
          </cell>
          <cell r="AW135" t="str">
            <v>001</v>
          </cell>
          <cell r="AY135">
            <v>2021</v>
          </cell>
          <cell r="AZ135">
            <v>3384</v>
          </cell>
          <cell r="BM135" t="str">
            <v>001</v>
          </cell>
          <cell r="BO135">
            <v>2021</v>
          </cell>
          <cell r="BP135">
            <v>383</v>
          </cell>
        </row>
        <row r="136">
          <cell r="A136" t="str">
            <v>003</v>
          </cell>
          <cell r="C136">
            <v>2021</v>
          </cell>
          <cell r="D136">
            <v>170</v>
          </cell>
          <cell r="Q136" t="str">
            <v>003</v>
          </cell>
          <cell r="S136">
            <v>2021</v>
          </cell>
          <cell r="T136">
            <v>2</v>
          </cell>
          <cell r="AG136" t="str">
            <v>003</v>
          </cell>
          <cell r="AI136">
            <v>2021</v>
          </cell>
          <cell r="AJ136">
            <v>122</v>
          </cell>
          <cell r="AW136" t="str">
            <v>003</v>
          </cell>
          <cell r="AY136">
            <v>2021</v>
          </cell>
          <cell r="AZ136">
            <v>294</v>
          </cell>
          <cell r="BM136" t="str">
            <v>003</v>
          </cell>
          <cell r="BO136">
            <v>2021</v>
          </cell>
          <cell r="BP136">
            <v>33</v>
          </cell>
        </row>
        <row r="137">
          <cell r="A137" t="str">
            <v>005</v>
          </cell>
          <cell r="C137">
            <v>2021</v>
          </cell>
          <cell r="D137">
            <v>249</v>
          </cell>
          <cell r="Q137" t="str">
            <v>005</v>
          </cell>
          <cell r="S137">
            <v>2021</v>
          </cell>
          <cell r="T137">
            <v>3</v>
          </cell>
          <cell r="AG137" t="str">
            <v>005</v>
          </cell>
          <cell r="AI137">
            <v>2021</v>
          </cell>
          <cell r="AJ137">
            <v>260</v>
          </cell>
          <cell r="AW137" t="str">
            <v>005</v>
          </cell>
          <cell r="AY137">
            <v>2021</v>
          </cell>
          <cell r="AZ137">
            <v>512</v>
          </cell>
          <cell r="BM137" t="str">
            <v>005</v>
          </cell>
          <cell r="BO137">
            <v>2021</v>
          </cell>
          <cell r="BP137">
            <v>58</v>
          </cell>
        </row>
        <row r="138">
          <cell r="A138" t="str">
            <v>007</v>
          </cell>
          <cell r="C138">
            <v>2021</v>
          </cell>
          <cell r="D138">
            <v>133</v>
          </cell>
          <cell r="Q138" t="str">
            <v>007</v>
          </cell>
          <cell r="S138">
            <v>2021</v>
          </cell>
          <cell r="T138">
            <v>4</v>
          </cell>
          <cell r="AG138" t="str">
            <v>007</v>
          </cell>
          <cell r="AI138">
            <v>2021</v>
          </cell>
          <cell r="AJ138">
            <v>98</v>
          </cell>
          <cell r="AW138" t="str">
            <v>007</v>
          </cell>
          <cell r="AY138">
            <v>2021</v>
          </cell>
          <cell r="AZ138">
            <v>235</v>
          </cell>
          <cell r="BM138" t="str">
            <v>007</v>
          </cell>
          <cell r="BO138">
            <v>2021</v>
          </cell>
          <cell r="BP138">
            <v>27</v>
          </cell>
        </row>
        <row r="139">
          <cell r="A139" t="str">
            <v>009</v>
          </cell>
          <cell r="C139">
            <v>2021</v>
          </cell>
          <cell r="D139">
            <v>320</v>
          </cell>
          <cell r="Q139" t="str">
            <v>009</v>
          </cell>
          <cell r="S139">
            <v>2021</v>
          </cell>
          <cell r="T139">
            <v>4</v>
          </cell>
          <cell r="AG139" t="str">
            <v>009</v>
          </cell>
          <cell r="AI139">
            <v>2021</v>
          </cell>
          <cell r="AJ139">
            <v>149</v>
          </cell>
          <cell r="AW139" t="str">
            <v>009</v>
          </cell>
          <cell r="AY139">
            <v>2021</v>
          </cell>
          <cell r="AZ139">
            <v>473</v>
          </cell>
          <cell r="BM139" t="str">
            <v>009</v>
          </cell>
          <cell r="BO139">
            <v>2021</v>
          </cell>
          <cell r="BP139">
            <v>54</v>
          </cell>
        </row>
        <row r="140">
          <cell r="A140" t="str">
            <v>011</v>
          </cell>
          <cell r="C140">
            <v>2021</v>
          </cell>
          <cell r="D140">
            <v>596</v>
          </cell>
          <cell r="Q140" t="str">
            <v>011</v>
          </cell>
          <cell r="S140">
            <v>2021</v>
          </cell>
          <cell r="T140">
            <v>20</v>
          </cell>
          <cell r="AG140" t="str">
            <v>011</v>
          </cell>
          <cell r="AI140">
            <v>2021</v>
          </cell>
          <cell r="AJ140">
            <v>1261</v>
          </cell>
          <cell r="AW140" t="str">
            <v>011</v>
          </cell>
          <cell r="AY140">
            <v>2021</v>
          </cell>
          <cell r="AZ140">
            <v>1877</v>
          </cell>
          <cell r="BM140" t="str">
            <v>011</v>
          </cell>
          <cell r="BO140">
            <v>2021</v>
          </cell>
          <cell r="BP140">
            <v>214</v>
          </cell>
        </row>
        <row r="141">
          <cell r="A141" t="str">
            <v>013</v>
          </cell>
          <cell r="C141">
            <v>2021</v>
          </cell>
          <cell r="D141">
            <v>159</v>
          </cell>
          <cell r="Q141" t="str">
            <v>013</v>
          </cell>
          <cell r="S141">
            <v>2021</v>
          </cell>
          <cell r="T141">
            <v>3</v>
          </cell>
          <cell r="AG141" t="str">
            <v>013</v>
          </cell>
          <cell r="AI141">
            <v>2021</v>
          </cell>
          <cell r="AJ141">
            <v>319</v>
          </cell>
          <cell r="AW141" t="str">
            <v>013</v>
          </cell>
          <cell r="AY141">
            <v>2021</v>
          </cell>
          <cell r="AZ141">
            <v>481</v>
          </cell>
          <cell r="BM141" t="str">
            <v>013</v>
          </cell>
          <cell r="BO141">
            <v>2021</v>
          </cell>
          <cell r="BP141">
            <v>55</v>
          </cell>
        </row>
        <row r="142">
          <cell r="A142" t="str">
            <v>015</v>
          </cell>
          <cell r="C142">
            <v>2021</v>
          </cell>
          <cell r="D142">
            <v>148</v>
          </cell>
          <cell r="Q142" t="str">
            <v>015</v>
          </cell>
          <cell r="S142">
            <v>2021</v>
          </cell>
          <cell r="T142">
            <v>2</v>
          </cell>
          <cell r="AG142" t="str">
            <v>015</v>
          </cell>
          <cell r="AI142">
            <v>2021</v>
          </cell>
          <cell r="AJ142">
            <v>138</v>
          </cell>
          <cell r="AW142" t="str">
            <v>015</v>
          </cell>
          <cell r="AY142">
            <v>2021</v>
          </cell>
          <cell r="AZ142">
            <v>288</v>
          </cell>
          <cell r="BM142" t="str">
            <v>015</v>
          </cell>
          <cell r="BO142">
            <v>2021</v>
          </cell>
          <cell r="BP142">
            <v>33</v>
          </cell>
        </row>
        <row r="143">
          <cell r="A143" t="str">
            <v>017</v>
          </cell>
          <cell r="C143">
            <v>2021</v>
          </cell>
          <cell r="D143">
            <v>435</v>
          </cell>
          <cell r="Q143" t="str">
            <v>017</v>
          </cell>
          <cell r="S143">
            <v>2021</v>
          </cell>
          <cell r="T143">
            <v>1</v>
          </cell>
          <cell r="AG143" t="str">
            <v>017</v>
          </cell>
          <cell r="AI143">
            <v>2021</v>
          </cell>
          <cell r="AJ143">
            <v>111</v>
          </cell>
          <cell r="AW143" t="str">
            <v>017</v>
          </cell>
          <cell r="AY143">
            <v>2021</v>
          </cell>
          <cell r="AZ143">
            <v>547</v>
          </cell>
          <cell r="BM143" t="str">
            <v>017</v>
          </cell>
          <cell r="BO143">
            <v>2021</v>
          </cell>
          <cell r="BP143">
            <v>63</v>
          </cell>
        </row>
        <row r="144">
          <cell r="A144" t="str">
            <v>019</v>
          </cell>
          <cell r="C144">
            <v>2021</v>
          </cell>
          <cell r="D144">
            <v>571</v>
          </cell>
          <cell r="Q144" t="str">
            <v>019</v>
          </cell>
          <cell r="S144">
            <v>2021</v>
          </cell>
          <cell r="T144">
            <v>11</v>
          </cell>
          <cell r="AG144" t="str">
            <v>019</v>
          </cell>
          <cell r="AI144">
            <v>2021</v>
          </cell>
          <cell r="AJ144">
            <v>809</v>
          </cell>
          <cell r="AW144" t="str">
            <v>019</v>
          </cell>
          <cell r="AY144">
            <v>2021</v>
          </cell>
          <cell r="AZ144">
            <v>1391</v>
          </cell>
          <cell r="BM144" t="str">
            <v>019</v>
          </cell>
          <cell r="BO144">
            <v>2021</v>
          </cell>
          <cell r="BP144">
            <v>158</v>
          </cell>
        </row>
        <row r="145">
          <cell r="A145" t="str">
            <v>021</v>
          </cell>
          <cell r="C145">
            <v>2021</v>
          </cell>
          <cell r="D145">
            <v>162</v>
          </cell>
          <cell r="Q145" t="str">
            <v>021</v>
          </cell>
          <cell r="S145">
            <v>2021</v>
          </cell>
          <cell r="T145">
            <v>1</v>
          </cell>
          <cell r="AG145" t="str">
            <v>021</v>
          </cell>
          <cell r="AI145">
            <v>2021</v>
          </cell>
          <cell r="AJ145">
            <v>256</v>
          </cell>
          <cell r="AW145" t="str">
            <v>021</v>
          </cell>
          <cell r="AY145">
            <v>2021</v>
          </cell>
          <cell r="AZ145">
            <v>419</v>
          </cell>
          <cell r="BM145" t="str">
            <v>021</v>
          </cell>
          <cell r="BO145">
            <v>2021</v>
          </cell>
          <cell r="BP145">
            <v>48</v>
          </cell>
        </row>
        <row r="146">
          <cell r="A146" t="str">
            <v>023</v>
          </cell>
          <cell r="C146">
            <v>2021</v>
          </cell>
          <cell r="D146">
            <v>69</v>
          </cell>
          <cell r="Q146" t="str">
            <v>023</v>
          </cell>
          <cell r="S146">
            <v>2021</v>
          </cell>
          <cell r="T146">
            <v>1</v>
          </cell>
          <cell r="AG146" t="str">
            <v>023</v>
          </cell>
          <cell r="AI146">
            <v>2021</v>
          </cell>
          <cell r="AJ146">
            <v>55</v>
          </cell>
          <cell r="AW146" t="str">
            <v>023</v>
          </cell>
          <cell r="AY146">
            <v>2021</v>
          </cell>
          <cell r="AZ146">
            <v>125</v>
          </cell>
          <cell r="BM146" t="str">
            <v>023</v>
          </cell>
          <cell r="BO146">
            <v>2021</v>
          </cell>
          <cell r="BP146">
            <v>15</v>
          </cell>
        </row>
        <row r="147">
          <cell r="A147" t="str">
            <v>025</v>
          </cell>
          <cell r="C147">
            <v>2021</v>
          </cell>
          <cell r="D147">
            <v>35</v>
          </cell>
          <cell r="Q147" t="str">
            <v>025</v>
          </cell>
          <cell r="S147">
            <v>2021</v>
          </cell>
          <cell r="T147">
            <v>1</v>
          </cell>
          <cell r="AG147" t="str">
            <v>025</v>
          </cell>
          <cell r="AI147">
            <v>2021</v>
          </cell>
          <cell r="AJ147">
            <v>38</v>
          </cell>
          <cell r="AW147" t="str">
            <v>025</v>
          </cell>
          <cell r="AY147">
            <v>2021</v>
          </cell>
          <cell r="AZ147">
            <v>74</v>
          </cell>
          <cell r="BM147" t="str">
            <v>025</v>
          </cell>
          <cell r="BO147">
            <v>2021</v>
          </cell>
          <cell r="BP147">
            <v>9</v>
          </cell>
        </row>
        <row r="148">
          <cell r="A148" t="str">
            <v>027</v>
          </cell>
          <cell r="C148">
            <v>2021</v>
          </cell>
          <cell r="D148">
            <v>1413</v>
          </cell>
          <cell r="Q148" t="str">
            <v>027</v>
          </cell>
          <cell r="S148">
            <v>2021</v>
          </cell>
          <cell r="T148">
            <v>50</v>
          </cell>
          <cell r="AG148" t="str">
            <v>027</v>
          </cell>
          <cell r="AI148">
            <v>2021</v>
          </cell>
          <cell r="AJ148">
            <v>3339</v>
          </cell>
          <cell r="AW148" t="str">
            <v>027</v>
          </cell>
          <cell r="AY148">
            <v>2021</v>
          </cell>
          <cell r="AZ148">
            <v>4802</v>
          </cell>
          <cell r="BM148" t="str">
            <v>027</v>
          </cell>
          <cell r="BO148">
            <v>2021</v>
          </cell>
          <cell r="BP148">
            <v>545</v>
          </cell>
        </row>
        <row r="149">
          <cell r="A149" t="str">
            <v>029</v>
          </cell>
          <cell r="C149">
            <v>2021</v>
          </cell>
          <cell r="D149">
            <v>132</v>
          </cell>
          <cell r="Q149" t="str">
            <v>029</v>
          </cell>
          <cell r="S149">
            <v>2021</v>
          </cell>
          <cell r="T149">
            <v>2</v>
          </cell>
          <cell r="AG149" t="str">
            <v>029</v>
          </cell>
          <cell r="AI149">
            <v>2021</v>
          </cell>
          <cell r="AJ149">
            <v>187</v>
          </cell>
          <cell r="AW149" t="str">
            <v>029</v>
          </cell>
          <cell r="AY149">
            <v>2021</v>
          </cell>
          <cell r="AZ149">
            <v>321</v>
          </cell>
          <cell r="BM149" t="str">
            <v>029</v>
          </cell>
          <cell r="BO149">
            <v>2021</v>
          </cell>
          <cell r="BP149">
            <v>37</v>
          </cell>
        </row>
        <row r="150">
          <cell r="A150" t="str">
            <v>031</v>
          </cell>
          <cell r="C150">
            <v>2021</v>
          </cell>
          <cell r="D150">
            <v>345</v>
          </cell>
          <cell r="Q150" t="str">
            <v>031</v>
          </cell>
          <cell r="S150">
            <v>2021</v>
          </cell>
          <cell r="T150">
            <v>9</v>
          </cell>
          <cell r="AG150" t="str">
            <v>031</v>
          </cell>
          <cell r="AI150">
            <v>2021</v>
          </cell>
          <cell r="AJ150">
            <v>1525</v>
          </cell>
          <cell r="AW150" t="str">
            <v>031</v>
          </cell>
          <cell r="AY150">
            <v>2021</v>
          </cell>
          <cell r="AZ150">
            <v>1879</v>
          </cell>
          <cell r="BM150" t="str">
            <v>031</v>
          </cell>
          <cell r="BO150">
            <v>2021</v>
          </cell>
          <cell r="BP150">
            <v>214</v>
          </cell>
        </row>
        <row r="151">
          <cell r="A151" t="str">
            <v>033</v>
          </cell>
          <cell r="C151">
            <v>2021</v>
          </cell>
          <cell r="D151">
            <v>82</v>
          </cell>
          <cell r="Q151" t="str">
            <v>033</v>
          </cell>
          <cell r="S151">
            <v>2021</v>
          </cell>
          <cell r="T151">
            <v>1</v>
          </cell>
          <cell r="AG151" t="str">
            <v>033</v>
          </cell>
          <cell r="AI151">
            <v>2021</v>
          </cell>
          <cell r="AJ151">
            <v>157</v>
          </cell>
          <cell r="AW151" t="str">
            <v>033</v>
          </cell>
          <cell r="AY151">
            <v>2021</v>
          </cell>
          <cell r="AZ151">
            <v>240</v>
          </cell>
          <cell r="BM151" t="str">
            <v>033</v>
          </cell>
          <cell r="BO151">
            <v>2021</v>
          </cell>
          <cell r="BP151">
            <v>27</v>
          </cell>
        </row>
        <row r="152">
          <cell r="A152" t="str">
            <v>035</v>
          </cell>
          <cell r="C152">
            <v>2021</v>
          </cell>
          <cell r="D152">
            <v>357</v>
          </cell>
          <cell r="Q152" t="str">
            <v>035</v>
          </cell>
          <cell r="S152">
            <v>2021</v>
          </cell>
          <cell r="T152">
            <v>4</v>
          </cell>
          <cell r="AG152" t="str">
            <v>035</v>
          </cell>
          <cell r="AI152">
            <v>2021</v>
          </cell>
          <cell r="AJ152">
            <v>114</v>
          </cell>
          <cell r="AW152" t="str">
            <v>035</v>
          </cell>
          <cell r="AY152">
            <v>2021</v>
          </cell>
          <cell r="AZ152">
            <v>475</v>
          </cell>
          <cell r="BM152" t="str">
            <v>035</v>
          </cell>
          <cell r="BO152">
            <v>2021</v>
          </cell>
          <cell r="BP152">
            <v>54</v>
          </cell>
        </row>
        <row r="153">
          <cell r="A153" t="str">
            <v>037</v>
          </cell>
          <cell r="C153">
            <v>2021</v>
          </cell>
          <cell r="D153">
            <v>115</v>
          </cell>
          <cell r="Q153" t="str">
            <v>037</v>
          </cell>
          <cell r="S153">
            <v>2021</v>
          </cell>
          <cell r="T153">
            <v>2</v>
          </cell>
          <cell r="AG153" t="str">
            <v>037</v>
          </cell>
          <cell r="AI153">
            <v>2021</v>
          </cell>
          <cell r="AJ153">
            <v>91</v>
          </cell>
          <cell r="AW153" t="str">
            <v>037</v>
          </cell>
          <cell r="AY153">
            <v>2021</v>
          </cell>
          <cell r="AZ153">
            <v>208</v>
          </cell>
          <cell r="BM153" t="str">
            <v>037</v>
          </cell>
          <cell r="BO153">
            <v>2021</v>
          </cell>
          <cell r="BP153">
            <v>24</v>
          </cell>
        </row>
        <row r="154">
          <cell r="A154" t="str">
            <v>039</v>
          </cell>
          <cell r="C154">
            <v>2021</v>
          </cell>
          <cell r="D154">
            <v>193</v>
          </cell>
          <cell r="Q154" t="str">
            <v>039</v>
          </cell>
          <cell r="S154">
            <v>2021</v>
          </cell>
          <cell r="T154">
            <v>4</v>
          </cell>
          <cell r="AG154" t="str">
            <v>039</v>
          </cell>
          <cell r="AI154">
            <v>2021</v>
          </cell>
          <cell r="AJ154">
            <v>660</v>
          </cell>
          <cell r="AW154" t="str">
            <v>039</v>
          </cell>
          <cell r="AY154">
            <v>2021</v>
          </cell>
          <cell r="AZ154">
            <v>857</v>
          </cell>
          <cell r="BM154" t="str">
            <v>039</v>
          </cell>
          <cell r="BO154">
            <v>2021</v>
          </cell>
          <cell r="BP154">
            <v>98</v>
          </cell>
        </row>
        <row r="155">
          <cell r="A155" t="str">
            <v>041</v>
          </cell>
          <cell r="C155">
            <v>2021</v>
          </cell>
          <cell r="D155">
            <v>297</v>
          </cell>
          <cell r="Q155" t="str">
            <v>041</v>
          </cell>
          <cell r="S155">
            <v>2021</v>
          </cell>
          <cell r="T155">
            <v>4</v>
          </cell>
          <cell r="AG155" t="str">
            <v>041</v>
          </cell>
          <cell r="AI155">
            <v>2021</v>
          </cell>
          <cell r="AJ155">
            <v>530</v>
          </cell>
          <cell r="AW155" t="str">
            <v>041</v>
          </cell>
          <cell r="AY155">
            <v>2021</v>
          </cell>
          <cell r="AZ155">
            <v>831</v>
          </cell>
          <cell r="BM155" t="str">
            <v>041</v>
          </cell>
          <cell r="BO155">
            <v>2021</v>
          </cell>
          <cell r="BP155">
            <v>95</v>
          </cell>
        </row>
        <row r="156">
          <cell r="A156" t="str">
            <v>043</v>
          </cell>
          <cell r="C156">
            <v>2021</v>
          </cell>
          <cell r="D156">
            <v>267</v>
          </cell>
          <cell r="Q156" t="str">
            <v>043</v>
          </cell>
          <cell r="S156">
            <v>2021</v>
          </cell>
          <cell r="T156">
            <v>3</v>
          </cell>
          <cell r="AG156" t="str">
            <v>043</v>
          </cell>
          <cell r="AI156">
            <v>2021</v>
          </cell>
          <cell r="AJ156">
            <v>331</v>
          </cell>
          <cell r="AW156" t="str">
            <v>043</v>
          </cell>
          <cell r="AY156">
            <v>2021</v>
          </cell>
          <cell r="AZ156">
            <v>601</v>
          </cell>
          <cell r="BM156" t="str">
            <v>043</v>
          </cell>
          <cell r="BO156">
            <v>2021</v>
          </cell>
          <cell r="BP156">
            <v>69</v>
          </cell>
        </row>
        <row r="157">
          <cell r="A157" t="str">
            <v>045</v>
          </cell>
          <cell r="C157">
            <v>2021</v>
          </cell>
          <cell r="D157">
            <v>263</v>
          </cell>
          <cell r="Q157" t="str">
            <v>045</v>
          </cell>
          <cell r="S157">
            <v>2021</v>
          </cell>
          <cell r="T157">
            <v>4</v>
          </cell>
          <cell r="AG157" t="str">
            <v>045</v>
          </cell>
          <cell r="AI157">
            <v>2021</v>
          </cell>
          <cell r="AJ157">
            <v>239</v>
          </cell>
          <cell r="AW157" t="str">
            <v>045</v>
          </cell>
          <cell r="AY157">
            <v>2021</v>
          </cell>
          <cell r="AZ157">
            <v>506</v>
          </cell>
          <cell r="BM157" t="str">
            <v>045</v>
          </cell>
          <cell r="BO157">
            <v>2021</v>
          </cell>
          <cell r="BP157">
            <v>58</v>
          </cell>
        </row>
        <row r="158">
          <cell r="A158" t="str">
            <v>047</v>
          </cell>
          <cell r="C158">
            <v>2021</v>
          </cell>
          <cell r="D158">
            <v>333</v>
          </cell>
          <cell r="Q158" t="str">
            <v>047</v>
          </cell>
          <cell r="S158">
            <v>2021</v>
          </cell>
          <cell r="T158">
            <v>19</v>
          </cell>
          <cell r="AG158" t="str">
            <v>047</v>
          </cell>
          <cell r="AI158">
            <v>2021</v>
          </cell>
          <cell r="AJ158">
            <v>1697</v>
          </cell>
          <cell r="AW158" t="str">
            <v>047</v>
          </cell>
          <cell r="AY158">
            <v>2021</v>
          </cell>
          <cell r="AZ158">
            <v>2049</v>
          </cell>
          <cell r="BM158" t="str">
            <v>047</v>
          </cell>
          <cell r="BO158">
            <v>2021</v>
          </cell>
          <cell r="BP158">
            <v>233</v>
          </cell>
        </row>
        <row r="159">
          <cell r="A159" t="str">
            <v>049</v>
          </cell>
          <cell r="C159">
            <v>2021</v>
          </cell>
          <cell r="D159">
            <v>739</v>
          </cell>
          <cell r="Q159" t="str">
            <v>049</v>
          </cell>
          <cell r="S159">
            <v>2021</v>
          </cell>
          <cell r="T159">
            <v>8</v>
          </cell>
          <cell r="AG159" t="str">
            <v>049</v>
          </cell>
          <cell r="AI159">
            <v>2021</v>
          </cell>
          <cell r="AJ159">
            <v>312</v>
          </cell>
          <cell r="AW159" t="str">
            <v>049</v>
          </cell>
          <cell r="AY159">
            <v>2021</v>
          </cell>
          <cell r="AZ159">
            <v>1059</v>
          </cell>
          <cell r="BM159" t="str">
            <v>049</v>
          </cell>
          <cell r="BO159">
            <v>2021</v>
          </cell>
          <cell r="BP159">
            <v>120</v>
          </cell>
        </row>
        <row r="160">
          <cell r="A160" t="str">
            <v>051</v>
          </cell>
          <cell r="C160">
            <v>2021</v>
          </cell>
          <cell r="D160">
            <v>368</v>
          </cell>
          <cell r="Q160" t="str">
            <v>051</v>
          </cell>
          <cell r="S160">
            <v>2021</v>
          </cell>
          <cell r="T160">
            <v>15</v>
          </cell>
          <cell r="AG160" t="str">
            <v>051</v>
          </cell>
          <cell r="AI160">
            <v>2021</v>
          </cell>
          <cell r="AJ160">
            <v>828</v>
          </cell>
          <cell r="AW160" t="str">
            <v>051</v>
          </cell>
          <cell r="AY160">
            <v>2021</v>
          </cell>
          <cell r="AZ160">
            <v>1211</v>
          </cell>
          <cell r="BM160" t="str">
            <v>051</v>
          </cell>
          <cell r="BO160">
            <v>2021</v>
          </cell>
          <cell r="BP160">
            <v>137</v>
          </cell>
        </row>
        <row r="161">
          <cell r="A161" t="str">
            <v>053</v>
          </cell>
          <cell r="C161">
            <v>2021</v>
          </cell>
          <cell r="D161">
            <v>336</v>
          </cell>
          <cell r="Q161" t="str">
            <v>053</v>
          </cell>
          <cell r="S161">
            <v>2021</v>
          </cell>
          <cell r="T161">
            <v>7</v>
          </cell>
          <cell r="AG161" t="str">
            <v>053</v>
          </cell>
          <cell r="AI161">
            <v>2021</v>
          </cell>
          <cell r="AJ161">
            <v>2114</v>
          </cell>
          <cell r="AW161" t="str">
            <v>053</v>
          </cell>
          <cell r="AY161">
            <v>2021</v>
          </cell>
          <cell r="AZ161">
            <v>2457</v>
          </cell>
          <cell r="BM161" t="str">
            <v>053</v>
          </cell>
          <cell r="BO161">
            <v>2021</v>
          </cell>
          <cell r="BP161">
            <v>282</v>
          </cell>
        </row>
        <row r="162">
          <cell r="A162" t="str">
            <v>055</v>
          </cell>
          <cell r="C162">
            <v>2021</v>
          </cell>
          <cell r="D162">
            <v>949</v>
          </cell>
          <cell r="Q162" t="str">
            <v>055</v>
          </cell>
          <cell r="S162">
            <v>2021</v>
          </cell>
          <cell r="T162">
            <v>20</v>
          </cell>
          <cell r="AG162" t="str">
            <v>055</v>
          </cell>
          <cell r="AI162">
            <v>2021</v>
          </cell>
          <cell r="AJ162">
            <v>482</v>
          </cell>
          <cell r="AW162" t="str">
            <v>055</v>
          </cell>
          <cell r="AY162">
            <v>2021</v>
          </cell>
          <cell r="AZ162">
            <v>1451</v>
          </cell>
          <cell r="BM162" t="str">
            <v>055</v>
          </cell>
          <cell r="BO162">
            <v>2021</v>
          </cell>
          <cell r="BP162">
            <v>165</v>
          </cell>
        </row>
        <row r="163">
          <cell r="A163" t="str">
            <v>057</v>
          </cell>
          <cell r="C163">
            <v>2021</v>
          </cell>
          <cell r="D163">
            <v>524</v>
          </cell>
          <cell r="Q163" t="str">
            <v>057</v>
          </cell>
          <cell r="S163">
            <v>2021</v>
          </cell>
          <cell r="T163">
            <v>11</v>
          </cell>
          <cell r="AG163" t="str">
            <v>057</v>
          </cell>
          <cell r="AI163">
            <v>2021</v>
          </cell>
          <cell r="AJ163">
            <v>353</v>
          </cell>
          <cell r="AW163" t="str">
            <v>057</v>
          </cell>
          <cell r="AY163">
            <v>2021</v>
          </cell>
          <cell r="AZ163">
            <v>888</v>
          </cell>
          <cell r="BM163" t="str">
            <v>057</v>
          </cell>
          <cell r="BO163">
            <v>2021</v>
          </cell>
          <cell r="BP163">
            <v>101</v>
          </cell>
        </row>
        <row r="164">
          <cell r="A164" t="str">
            <v>059</v>
          </cell>
          <cell r="C164">
            <v>2021</v>
          </cell>
          <cell r="D164">
            <v>300</v>
          </cell>
          <cell r="Q164" t="str">
            <v>059</v>
          </cell>
          <cell r="S164">
            <v>2021</v>
          </cell>
          <cell r="T164">
            <v>5</v>
          </cell>
          <cell r="AG164" t="str">
            <v>059</v>
          </cell>
          <cell r="AI164">
            <v>2021</v>
          </cell>
          <cell r="AJ164">
            <v>264</v>
          </cell>
          <cell r="AW164" t="str">
            <v>059</v>
          </cell>
          <cell r="AY164">
            <v>2021</v>
          </cell>
          <cell r="AZ164">
            <v>569</v>
          </cell>
          <cell r="BM164" t="str">
            <v>059</v>
          </cell>
          <cell r="BO164">
            <v>2021</v>
          </cell>
          <cell r="BP164">
            <v>66</v>
          </cell>
        </row>
        <row r="165">
          <cell r="A165" t="str">
            <v>061</v>
          </cell>
          <cell r="C165">
            <v>2021</v>
          </cell>
          <cell r="D165">
            <v>144</v>
          </cell>
          <cell r="Q165" t="str">
            <v>061</v>
          </cell>
          <cell r="S165">
            <v>2021</v>
          </cell>
          <cell r="T165">
            <v>3</v>
          </cell>
          <cell r="AG165" t="str">
            <v>061</v>
          </cell>
          <cell r="AI165">
            <v>2021</v>
          </cell>
          <cell r="AJ165">
            <v>111</v>
          </cell>
          <cell r="AW165" t="str">
            <v>061</v>
          </cell>
          <cell r="AY165">
            <v>2021</v>
          </cell>
          <cell r="AZ165">
            <v>258</v>
          </cell>
          <cell r="BM165" t="str">
            <v>061</v>
          </cell>
          <cell r="BO165">
            <v>2021</v>
          </cell>
          <cell r="BP165">
            <v>29</v>
          </cell>
        </row>
        <row r="166">
          <cell r="A166" t="str">
            <v>063</v>
          </cell>
          <cell r="C166">
            <v>2021</v>
          </cell>
          <cell r="D166">
            <v>131</v>
          </cell>
          <cell r="Q166" t="str">
            <v>063</v>
          </cell>
          <cell r="S166">
            <v>2021</v>
          </cell>
          <cell r="T166">
            <v>2</v>
          </cell>
          <cell r="AG166" t="str">
            <v>063</v>
          </cell>
          <cell r="AI166">
            <v>2021</v>
          </cell>
          <cell r="AJ166">
            <v>203</v>
          </cell>
          <cell r="AW166" t="str">
            <v>063</v>
          </cell>
          <cell r="AY166">
            <v>2021</v>
          </cell>
          <cell r="AZ166">
            <v>336</v>
          </cell>
          <cell r="BM166" t="str">
            <v>063</v>
          </cell>
          <cell r="BO166">
            <v>2021</v>
          </cell>
          <cell r="BP166">
            <v>38</v>
          </cell>
        </row>
        <row r="167">
          <cell r="A167" t="str">
            <v>065</v>
          </cell>
          <cell r="C167">
            <v>2021</v>
          </cell>
          <cell r="D167">
            <v>339</v>
          </cell>
          <cell r="Q167" t="str">
            <v>065</v>
          </cell>
          <cell r="S167">
            <v>2021</v>
          </cell>
          <cell r="T167">
            <v>6</v>
          </cell>
          <cell r="AG167" t="str">
            <v>065</v>
          </cell>
          <cell r="AI167">
            <v>2021</v>
          </cell>
          <cell r="AJ167">
            <v>364</v>
          </cell>
          <cell r="AW167" t="str">
            <v>065</v>
          </cell>
          <cell r="AY167">
            <v>2021</v>
          </cell>
          <cell r="AZ167">
            <v>709</v>
          </cell>
          <cell r="BM167" t="str">
            <v>065</v>
          </cell>
          <cell r="BO167">
            <v>2021</v>
          </cell>
          <cell r="BP167">
            <v>82</v>
          </cell>
        </row>
        <row r="168">
          <cell r="A168" t="str">
            <v>067</v>
          </cell>
          <cell r="C168">
            <v>2021</v>
          </cell>
          <cell r="D168">
            <v>489</v>
          </cell>
          <cell r="Q168" t="str">
            <v>067</v>
          </cell>
          <cell r="S168">
            <v>2021</v>
          </cell>
          <cell r="T168">
            <v>11</v>
          </cell>
          <cell r="AG168" t="str">
            <v>067</v>
          </cell>
          <cell r="AI168">
            <v>2021</v>
          </cell>
          <cell r="AJ168">
            <v>1229</v>
          </cell>
          <cell r="AW168" t="str">
            <v>067</v>
          </cell>
          <cell r="AY168">
            <v>2021</v>
          </cell>
          <cell r="AZ168">
            <v>1729</v>
          </cell>
          <cell r="BM168" t="str">
            <v>067</v>
          </cell>
          <cell r="BO168">
            <v>2021</v>
          </cell>
          <cell r="BP168">
            <v>197</v>
          </cell>
        </row>
        <row r="169">
          <cell r="A169" t="str">
            <v>069</v>
          </cell>
          <cell r="C169">
            <v>2021</v>
          </cell>
          <cell r="D169">
            <v>321</v>
          </cell>
          <cell r="Q169" t="str">
            <v>069</v>
          </cell>
          <cell r="S169">
            <v>2021</v>
          </cell>
          <cell r="T169">
            <v>11</v>
          </cell>
          <cell r="AG169" t="str">
            <v>069</v>
          </cell>
          <cell r="AI169">
            <v>2021</v>
          </cell>
          <cell r="AJ169">
            <v>248</v>
          </cell>
          <cell r="AW169" t="str">
            <v>069</v>
          </cell>
          <cell r="AY169">
            <v>2021</v>
          </cell>
          <cell r="AZ169">
            <v>580</v>
          </cell>
          <cell r="BM169" t="str">
            <v>069</v>
          </cell>
          <cell r="BO169">
            <v>2021</v>
          </cell>
          <cell r="BP169">
            <v>66</v>
          </cell>
        </row>
        <row r="170">
          <cell r="A170" t="str">
            <v>071</v>
          </cell>
          <cell r="C170">
            <v>2021</v>
          </cell>
          <cell r="D170">
            <v>113</v>
          </cell>
          <cell r="Q170" t="str">
            <v>071</v>
          </cell>
          <cell r="S170">
            <v>2021</v>
          </cell>
          <cell r="T170">
            <v>2</v>
          </cell>
          <cell r="AG170" t="str">
            <v>071</v>
          </cell>
          <cell r="AI170">
            <v>2021</v>
          </cell>
          <cell r="AJ170">
            <v>138</v>
          </cell>
          <cell r="AW170" t="str">
            <v>071</v>
          </cell>
          <cell r="AY170">
            <v>2021</v>
          </cell>
          <cell r="AZ170">
            <v>253</v>
          </cell>
          <cell r="BM170" t="str">
            <v>071</v>
          </cell>
          <cell r="BO170">
            <v>2021</v>
          </cell>
          <cell r="BP170">
            <v>28</v>
          </cell>
        </row>
        <row r="171">
          <cell r="A171" t="str">
            <v>073</v>
          </cell>
          <cell r="C171">
            <v>2021</v>
          </cell>
          <cell r="D171">
            <v>452</v>
          </cell>
          <cell r="Q171" t="str">
            <v>073</v>
          </cell>
          <cell r="S171">
            <v>2021</v>
          </cell>
          <cell r="T171">
            <v>10</v>
          </cell>
          <cell r="AG171" t="str">
            <v>073</v>
          </cell>
          <cell r="AI171">
            <v>2021</v>
          </cell>
          <cell r="AJ171">
            <v>738</v>
          </cell>
          <cell r="AW171" t="str">
            <v>073</v>
          </cell>
          <cell r="AY171">
            <v>2021</v>
          </cell>
          <cell r="AZ171">
            <v>1200</v>
          </cell>
          <cell r="BM171" t="str">
            <v>073</v>
          </cell>
          <cell r="BO171">
            <v>2021</v>
          </cell>
          <cell r="BP171">
            <v>135</v>
          </cell>
        </row>
        <row r="172">
          <cell r="A172" t="str">
            <v>075</v>
          </cell>
          <cell r="C172">
            <v>2021</v>
          </cell>
          <cell r="D172">
            <v>216</v>
          </cell>
          <cell r="Q172" t="str">
            <v>075</v>
          </cell>
          <cell r="S172">
            <v>2021</v>
          </cell>
          <cell r="T172">
            <v>10</v>
          </cell>
          <cell r="AG172" t="str">
            <v>075</v>
          </cell>
          <cell r="AI172">
            <v>2021</v>
          </cell>
          <cell r="AJ172">
            <v>500</v>
          </cell>
          <cell r="AW172" t="str">
            <v>075</v>
          </cell>
          <cell r="AY172">
            <v>2021</v>
          </cell>
          <cell r="AZ172">
            <v>726</v>
          </cell>
          <cell r="BM172" t="str">
            <v>075</v>
          </cell>
          <cell r="BO172">
            <v>2021</v>
          </cell>
          <cell r="BP172">
            <v>82</v>
          </cell>
        </row>
        <row r="173">
          <cell r="A173" t="str">
            <v>077</v>
          </cell>
          <cell r="C173">
            <v>2021</v>
          </cell>
          <cell r="D173">
            <v>237</v>
          </cell>
          <cell r="Q173" t="str">
            <v>077</v>
          </cell>
          <cell r="S173">
            <v>2021</v>
          </cell>
          <cell r="T173">
            <v>6</v>
          </cell>
          <cell r="AG173" t="str">
            <v>077</v>
          </cell>
          <cell r="AI173">
            <v>2021</v>
          </cell>
          <cell r="AJ173">
            <v>603</v>
          </cell>
          <cell r="AW173" t="str">
            <v>077</v>
          </cell>
          <cell r="AY173">
            <v>2021</v>
          </cell>
          <cell r="AZ173">
            <v>846</v>
          </cell>
          <cell r="BM173" t="str">
            <v>077</v>
          </cell>
          <cell r="BO173">
            <v>2021</v>
          </cell>
          <cell r="BP173">
            <v>97</v>
          </cell>
        </row>
        <row r="174">
          <cell r="A174" t="str">
            <v>079</v>
          </cell>
          <cell r="C174">
            <v>2021</v>
          </cell>
          <cell r="D174">
            <v>121</v>
          </cell>
          <cell r="Q174" t="str">
            <v>079</v>
          </cell>
          <cell r="S174">
            <v>2021</v>
          </cell>
          <cell r="T174">
            <v>7</v>
          </cell>
          <cell r="AG174" t="str">
            <v>079</v>
          </cell>
          <cell r="AI174">
            <v>2021</v>
          </cell>
          <cell r="AJ174">
            <v>45</v>
          </cell>
          <cell r="AW174" t="str">
            <v>079</v>
          </cell>
          <cell r="AY174">
            <v>2021</v>
          </cell>
          <cell r="AZ174">
            <v>173</v>
          </cell>
          <cell r="BM174" t="str">
            <v>079</v>
          </cell>
          <cell r="BO174">
            <v>2021</v>
          </cell>
          <cell r="BP174">
            <v>19</v>
          </cell>
        </row>
        <row r="175">
          <cell r="A175" t="str">
            <v>081</v>
          </cell>
          <cell r="C175">
            <v>2021</v>
          </cell>
          <cell r="D175">
            <v>194</v>
          </cell>
          <cell r="Q175" t="str">
            <v>081</v>
          </cell>
          <cell r="S175">
            <v>2021</v>
          </cell>
          <cell r="T175">
            <v>5</v>
          </cell>
          <cell r="AG175" t="str">
            <v>081</v>
          </cell>
          <cell r="AI175">
            <v>2021</v>
          </cell>
          <cell r="AJ175">
            <v>123</v>
          </cell>
          <cell r="AW175" t="str">
            <v>081</v>
          </cell>
          <cell r="AY175">
            <v>2021</v>
          </cell>
          <cell r="AZ175">
            <v>322</v>
          </cell>
          <cell r="BM175" t="str">
            <v>081</v>
          </cell>
          <cell r="BO175">
            <v>2021</v>
          </cell>
          <cell r="BP175">
            <v>38</v>
          </cell>
        </row>
        <row r="176">
          <cell r="A176" t="str">
            <v>083</v>
          </cell>
          <cell r="C176">
            <v>2021</v>
          </cell>
          <cell r="D176">
            <v>1243</v>
          </cell>
          <cell r="Q176" t="str">
            <v>083</v>
          </cell>
          <cell r="S176">
            <v>2021</v>
          </cell>
          <cell r="T176">
            <v>42</v>
          </cell>
          <cell r="AG176" t="str">
            <v>083</v>
          </cell>
          <cell r="AI176">
            <v>2021</v>
          </cell>
          <cell r="AJ176">
            <v>2772</v>
          </cell>
          <cell r="AW176" t="str">
            <v>083</v>
          </cell>
          <cell r="AY176">
            <v>2021</v>
          </cell>
          <cell r="AZ176">
            <v>4057</v>
          </cell>
          <cell r="BM176" t="str">
            <v>083</v>
          </cell>
          <cell r="BO176">
            <v>2021</v>
          </cell>
          <cell r="BP176">
            <v>460</v>
          </cell>
        </row>
        <row r="177">
          <cell r="A177" t="str">
            <v>085</v>
          </cell>
          <cell r="C177">
            <v>2021</v>
          </cell>
          <cell r="D177">
            <v>270</v>
          </cell>
          <cell r="Q177" t="str">
            <v>085</v>
          </cell>
          <cell r="S177">
            <v>2021</v>
          </cell>
          <cell r="T177">
            <v>4</v>
          </cell>
          <cell r="AG177" t="str">
            <v>085</v>
          </cell>
          <cell r="AI177">
            <v>2021</v>
          </cell>
          <cell r="AJ177">
            <v>154</v>
          </cell>
          <cell r="AW177" t="str">
            <v>085</v>
          </cell>
          <cell r="AY177">
            <v>2021</v>
          </cell>
          <cell r="AZ177">
            <v>428</v>
          </cell>
          <cell r="BM177" t="str">
            <v>085</v>
          </cell>
          <cell r="BO177">
            <v>2021</v>
          </cell>
          <cell r="BP177">
            <v>48</v>
          </cell>
        </row>
        <row r="178">
          <cell r="A178" t="str">
            <v>087</v>
          </cell>
          <cell r="C178">
            <v>2021</v>
          </cell>
          <cell r="D178">
            <v>240</v>
          </cell>
          <cell r="Q178" t="str">
            <v>087</v>
          </cell>
          <cell r="S178">
            <v>2021</v>
          </cell>
          <cell r="T178">
            <v>7</v>
          </cell>
          <cell r="AG178" t="str">
            <v>087</v>
          </cell>
          <cell r="AI178">
            <v>2021</v>
          </cell>
          <cell r="AJ178">
            <v>272</v>
          </cell>
          <cell r="AW178" t="str">
            <v>087</v>
          </cell>
          <cell r="AY178">
            <v>2021</v>
          </cell>
          <cell r="AZ178">
            <v>519</v>
          </cell>
          <cell r="BM178" t="str">
            <v>087</v>
          </cell>
          <cell r="BO178">
            <v>2021</v>
          </cell>
          <cell r="BP178">
            <v>59</v>
          </cell>
        </row>
        <row r="179">
          <cell r="A179" t="str">
            <v>001</v>
          </cell>
          <cell r="C179">
            <v>2020</v>
          </cell>
          <cell r="D179">
            <v>1048</v>
          </cell>
          <cell r="Q179" t="str">
            <v>001</v>
          </cell>
          <cell r="S179">
            <v>2020</v>
          </cell>
          <cell r="T179">
            <v>39</v>
          </cell>
          <cell r="AG179" t="str">
            <v>001</v>
          </cell>
          <cell r="AI179">
            <v>2020</v>
          </cell>
          <cell r="AJ179">
            <v>2321</v>
          </cell>
          <cell r="AW179" t="str">
            <v>001</v>
          </cell>
          <cell r="AY179">
            <v>2020</v>
          </cell>
          <cell r="AZ179">
            <v>3408</v>
          </cell>
          <cell r="BM179" t="str">
            <v>001</v>
          </cell>
          <cell r="BO179">
            <v>2020</v>
          </cell>
          <cell r="BP179">
            <v>321</v>
          </cell>
        </row>
        <row r="180">
          <cell r="A180" t="str">
            <v>003</v>
          </cell>
          <cell r="C180">
            <v>2020</v>
          </cell>
          <cell r="D180">
            <v>181</v>
          </cell>
          <cell r="Q180" t="str">
            <v>003</v>
          </cell>
          <cell r="S180">
            <v>2020</v>
          </cell>
          <cell r="T180">
            <v>3</v>
          </cell>
          <cell r="AG180" t="str">
            <v>003</v>
          </cell>
          <cell r="AI180">
            <v>2020</v>
          </cell>
          <cell r="AJ180">
            <v>112</v>
          </cell>
          <cell r="AW180" t="str">
            <v>003</v>
          </cell>
          <cell r="AY180">
            <v>2020</v>
          </cell>
          <cell r="AZ180">
            <v>296</v>
          </cell>
          <cell r="BM180" t="str">
            <v>003</v>
          </cell>
          <cell r="BO180">
            <v>2020</v>
          </cell>
          <cell r="BP180">
            <v>28</v>
          </cell>
        </row>
        <row r="181">
          <cell r="A181" t="str">
            <v>005</v>
          </cell>
          <cell r="C181">
            <v>2020</v>
          </cell>
          <cell r="D181">
            <v>282</v>
          </cell>
          <cell r="Q181" t="str">
            <v>005</v>
          </cell>
          <cell r="S181">
            <v>2020</v>
          </cell>
          <cell r="T181">
            <v>3</v>
          </cell>
          <cell r="AG181" t="str">
            <v>005</v>
          </cell>
          <cell r="AI181">
            <v>2020</v>
          </cell>
          <cell r="AJ181">
            <v>231</v>
          </cell>
          <cell r="AW181" t="str">
            <v>005</v>
          </cell>
          <cell r="AY181">
            <v>2020</v>
          </cell>
          <cell r="AZ181">
            <v>516</v>
          </cell>
          <cell r="BM181" t="str">
            <v>005</v>
          </cell>
          <cell r="BO181">
            <v>2020</v>
          </cell>
          <cell r="BP181">
            <v>48</v>
          </cell>
        </row>
        <row r="182">
          <cell r="A182" t="str">
            <v>007</v>
          </cell>
          <cell r="C182">
            <v>2020</v>
          </cell>
          <cell r="D182">
            <v>149</v>
          </cell>
          <cell r="Q182" t="str">
            <v>007</v>
          </cell>
          <cell r="S182">
            <v>2020</v>
          </cell>
          <cell r="T182">
            <v>3</v>
          </cell>
          <cell r="AG182" t="str">
            <v>007</v>
          </cell>
          <cell r="AI182">
            <v>2020</v>
          </cell>
          <cell r="AJ182">
            <v>84</v>
          </cell>
          <cell r="AW182" t="str">
            <v>007</v>
          </cell>
          <cell r="AY182">
            <v>2020</v>
          </cell>
          <cell r="AZ182">
            <v>236</v>
          </cell>
          <cell r="BM182" t="str">
            <v>007</v>
          </cell>
          <cell r="BO182">
            <v>2020</v>
          </cell>
          <cell r="BP182">
            <v>22</v>
          </cell>
        </row>
        <row r="183">
          <cell r="A183" t="str">
            <v>009</v>
          </cell>
          <cell r="C183">
            <v>2020</v>
          </cell>
          <cell r="D183">
            <v>328</v>
          </cell>
          <cell r="Q183" t="str">
            <v>009</v>
          </cell>
          <cell r="S183">
            <v>2020</v>
          </cell>
          <cell r="T183">
            <v>3</v>
          </cell>
          <cell r="AG183" t="str">
            <v>009</v>
          </cell>
          <cell r="AI183">
            <v>2020</v>
          </cell>
          <cell r="AJ183">
            <v>145</v>
          </cell>
          <cell r="AW183" t="str">
            <v>009</v>
          </cell>
          <cell r="AY183">
            <v>2020</v>
          </cell>
          <cell r="AZ183">
            <v>476</v>
          </cell>
          <cell r="BM183" t="str">
            <v>009</v>
          </cell>
          <cell r="BO183">
            <v>2020</v>
          </cell>
          <cell r="BP183">
            <v>46</v>
          </cell>
        </row>
        <row r="184">
          <cell r="A184" t="str">
            <v>011</v>
          </cell>
          <cell r="C184">
            <v>2020</v>
          </cell>
          <cell r="D184">
            <v>661</v>
          </cell>
          <cell r="Q184" t="str">
            <v>011</v>
          </cell>
          <cell r="S184">
            <v>2020</v>
          </cell>
          <cell r="T184">
            <v>25</v>
          </cell>
          <cell r="AG184" t="str">
            <v>011</v>
          </cell>
          <cell r="AI184">
            <v>2020</v>
          </cell>
          <cell r="AJ184">
            <v>1205</v>
          </cell>
          <cell r="AW184" t="str">
            <v>011</v>
          </cell>
          <cell r="AY184">
            <v>2020</v>
          </cell>
          <cell r="AZ184">
            <v>1891</v>
          </cell>
          <cell r="BM184" t="str">
            <v>011</v>
          </cell>
          <cell r="BO184">
            <v>2020</v>
          </cell>
          <cell r="BP184">
            <v>180</v>
          </cell>
        </row>
        <row r="185">
          <cell r="A185" t="str">
            <v>013</v>
          </cell>
          <cell r="C185">
            <v>2020</v>
          </cell>
          <cell r="D185">
            <v>167</v>
          </cell>
          <cell r="Q185" t="str">
            <v>013</v>
          </cell>
          <cell r="S185">
            <v>2020</v>
          </cell>
          <cell r="T185">
            <v>3</v>
          </cell>
          <cell r="AG185" t="str">
            <v>013</v>
          </cell>
          <cell r="AI185">
            <v>2020</v>
          </cell>
          <cell r="AJ185">
            <v>314</v>
          </cell>
          <cell r="AW185" t="str">
            <v>013</v>
          </cell>
          <cell r="AY185">
            <v>2020</v>
          </cell>
          <cell r="AZ185">
            <v>484</v>
          </cell>
          <cell r="BM185" t="str">
            <v>013</v>
          </cell>
          <cell r="BO185">
            <v>2020</v>
          </cell>
          <cell r="BP185">
            <v>46</v>
          </cell>
        </row>
        <row r="186">
          <cell r="A186" t="str">
            <v>015</v>
          </cell>
          <cell r="C186">
            <v>2020</v>
          </cell>
          <cell r="D186">
            <v>165</v>
          </cell>
          <cell r="Q186" t="str">
            <v>015</v>
          </cell>
          <cell r="S186">
            <v>2020</v>
          </cell>
          <cell r="T186">
            <v>2</v>
          </cell>
          <cell r="AG186" t="str">
            <v>015</v>
          </cell>
          <cell r="AI186">
            <v>2020</v>
          </cell>
          <cell r="AJ186">
            <v>123</v>
          </cell>
          <cell r="AW186" t="str">
            <v>015</v>
          </cell>
          <cell r="AY186">
            <v>2020</v>
          </cell>
          <cell r="AZ186">
            <v>290</v>
          </cell>
          <cell r="BM186" t="str">
            <v>015</v>
          </cell>
          <cell r="BO186">
            <v>2020</v>
          </cell>
          <cell r="BP186">
            <v>30</v>
          </cell>
        </row>
        <row r="187">
          <cell r="A187" t="str">
            <v>017</v>
          </cell>
          <cell r="C187">
            <v>2020</v>
          </cell>
          <cell r="D187">
            <v>437</v>
          </cell>
          <cell r="Q187" t="str">
            <v>017</v>
          </cell>
          <cell r="S187">
            <v>2020</v>
          </cell>
          <cell r="T187">
            <v>2</v>
          </cell>
          <cell r="AG187" t="str">
            <v>017</v>
          </cell>
          <cell r="AI187">
            <v>2020</v>
          </cell>
          <cell r="AJ187">
            <v>112</v>
          </cell>
          <cell r="AW187" t="str">
            <v>017</v>
          </cell>
          <cell r="AY187">
            <v>2020</v>
          </cell>
          <cell r="AZ187">
            <v>551</v>
          </cell>
          <cell r="BM187" t="str">
            <v>017</v>
          </cell>
          <cell r="BO187">
            <v>2020</v>
          </cell>
          <cell r="BP187">
            <v>53</v>
          </cell>
        </row>
        <row r="188">
          <cell r="A188" t="str">
            <v>019</v>
          </cell>
          <cell r="C188">
            <v>2020</v>
          </cell>
          <cell r="D188">
            <v>593</v>
          </cell>
          <cell r="Q188" t="str">
            <v>019</v>
          </cell>
          <cell r="S188">
            <v>2020</v>
          </cell>
          <cell r="T188">
            <v>8</v>
          </cell>
          <cell r="AG188" t="str">
            <v>019</v>
          </cell>
          <cell r="AI188">
            <v>2020</v>
          </cell>
          <cell r="AJ188">
            <v>800</v>
          </cell>
          <cell r="AW188" t="str">
            <v>019</v>
          </cell>
          <cell r="AY188">
            <v>2020</v>
          </cell>
          <cell r="AZ188">
            <v>1401</v>
          </cell>
          <cell r="BM188" t="str">
            <v>019</v>
          </cell>
          <cell r="BO188">
            <v>2020</v>
          </cell>
          <cell r="BP188">
            <v>132</v>
          </cell>
        </row>
        <row r="189">
          <cell r="A189" t="str">
            <v>021</v>
          </cell>
          <cell r="C189">
            <v>2020</v>
          </cell>
          <cell r="D189">
            <v>169</v>
          </cell>
          <cell r="Q189" t="str">
            <v>021</v>
          </cell>
          <cell r="S189">
            <v>2020</v>
          </cell>
          <cell r="T189">
            <v>1</v>
          </cell>
          <cell r="AG189" t="str">
            <v>021</v>
          </cell>
          <cell r="AI189">
            <v>2020</v>
          </cell>
          <cell r="AJ189">
            <v>252</v>
          </cell>
          <cell r="AW189" t="str">
            <v>021</v>
          </cell>
          <cell r="AY189">
            <v>2020</v>
          </cell>
          <cell r="AZ189">
            <v>422</v>
          </cell>
          <cell r="BM189" t="str">
            <v>021</v>
          </cell>
          <cell r="BO189">
            <v>2020</v>
          </cell>
          <cell r="BP189">
            <v>40</v>
          </cell>
        </row>
        <row r="190">
          <cell r="A190" t="str">
            <v>023</v>
          </cell>
          <cell r="C190">
            <v>2020</v>
          </cell>
          <cell r="D190">
            <v>72</v>
          </cell>
          <cell r="Q190" t="str">
            <v>023</v>
          </cell>
          <cell r="S190">
            <v>2020</v>
          </cell>
          <cell r="T190">
            <v>1</v>
          </cell>
          <cell r="AG190" t="str">
            <v>023</v>
          </cell>
          <cell r="AI190">
            <v>2020</v>
          </cell>
          <cell r="AJ190">
            <v>52</v>
          </cell>
          <cell r="AW190" t="str">
            <v>023</v>
          </cell>
          <cell r="AY190">
            <v>2020</v>
          </cell>
          <cell r="AZ190">
            <v>125</v>
          </cell>
          <cell r="BM190" t="str">
            <v>023</v>
          </cell>
          <cell r="BO190">
            <v>2020</v>
          </cell>
          <cell r="BP190">
            <v>11</v>
          </cell>
        </row>
        <row r="191">
          <cell r="A191" t="str">
            <v>025</v>
          </cell>
          <cell r="C191">
            <v>2020</v>
          </cell>
          <cell r="D191">
            <v>35</v>
          </cell>
          <cell r="Q191" t="str">
            <v>025</v>
          </cell>
          <cell r="S191">
            <v>2020</v>
          </cell>
          <cell r="T191">
            <v>1</v>
          </cell>
          <cell r="AG191" t="str">
            <v>025</v>
          </cell>
          <cell r="AI191">
            <v>2020</v>
          </cell>
          <cell r="AJ191">
            <v>38</v>
          </cell>
          <cell r="AW191" t="str">
            <v>025</v>
          </cell>
          <cell r="AY191">
            <v>2020</v>
          </cell>
          <cell r="AZ191">
            <v>74</v>
          </cell>
          <cell r="BM191" t="str">
            <v>025</v>
          </cell>
          <cell r="BO191">
            <v>2020</v>
          </cell>
          <cell r="BP191">
            <v>7</v>
          </cell>
        </row>
        <row r="192">
          <cell r="A192" t="str">
            <v>027</v>
          </cell>
          <cell r="C192">
            <v>2020</v>
          </cell>
          <cell r="D192">
            <v>1492</v>
          </cell>
          <cell r="Q192" t="str">
            <v>027</v>
          </cell>
          <cell r="S192">
            <v>2020</v>
          </cell>
          <cell r="T192">
            <v>37</v>
          </cell>
          <cell r="AG192" t="str">
            <v>027</v>
          </cell>
          <cell r="AI192">
            <v>2020</v>
          </cell>
          <cell r="AJ192">
            <v>3308</v>
          </cell>
          <cell r="AW192" t="str">
            <v>027</v>
          </cell>
          <cell r="AY192">
            <v>2020</v>
          </cell>
          <cell r="AZ192">
            <v>4837</v>
          </cell>
          <cell r="BM192" t="str">
            <v>027</v>
          </cell>
          <cell r="BO192">
            <v>2020</v>
          </cell>
          <cell r="BP192">
            <v>457</v>
          </cell>
        </row>
        <row r="193">
          <cell r="A193" t="str">
            <v>029</v>
          </cell>
          <cell r="C193">
            <v>2020</v>
          </cell>
          <cell r="D193">
            <v>151</v>
          </cell>
          <cell r="Q193" t="str">
            <v>029</v>
          </cell>
          <cell r="S193">
            <v>2020</v>
          </cell>
          <cell r="T193">
            <v>1</v>
          </cell>
          <cell r="AG193" t="str">
            <v>029</v>
          </cell>
          <cell r="AI193">
            <v>2020</v>
          </cell>
          <cell r="AJ193">
            <v>171</v>
          </cell>
          <cell r="AW193" t="str">
            <v>029</v>
          </cell>
          <cell r="AY193">
            <v>2020</v>
          </cell>
          <cell r="AZ193">
            <v>323</v>
          </cell>
          <cell r="BM193" t="str">
            <v>029</v>
          </cell>
          <cell r="BO193">
            <v>2020</v>
          </cell>
          <cell r="BP193">
            <v>31</v>
          </cell>
        </row>
        <row r="194">
          <cell r="A194" t="str">
            <v>031</v>
          </cell>
          <cell r="C194">
            <v>2020</v>
          </cell>
          <cell r="D194">
            <v>363</v>
          </cell>
          <cell r="Q194" t="str">
            <v>031</v>
          </cell>
          <cell r="S194">
            <v>2020</v>
          </cell>
          <cell r="T194">
            <v>12</v>
          </cell>
          <cell r="AG194" t="str">
            <v>031</v>
          </cell>
          <cell r="AI194">
            <v>2020</v>
          </cell>
          <cell r="AJ194">
            <v>1518</v>
          </cell>
          <cell r="AW194" t="str">
            <v>031</v>
          </cell>
          <cell r="AY194">
            <v>2020</v>
          </cell>
          <cell r="AZ194">
            <v>1893</v>
          </cell>
          <cell r="BM194" t="str">
            <v>031</v>
          </cell>
          <cell r="BO194">
            <v>2020</v>
          </cell>
          <cell r="BP194">
            <v>178</v>
          </cell>
        </row>
        <row r="195">
          <cell r="A195" t="str">
            <v>033</v>
          </cell>
          <cell r="C195">
            <v>2020</v>
          </cell>
          <cell r="D195">
            <v>88</v>
          </cell>
          <cell r="Q195" t="str">
            <v>033</v>
          </cell>
          <cell r="S195">
            <v>2020</v>
          </cell>
          <cell r="T195">
            <v>2</v>
          </cell>
          <cell r="AG195" t="str">
            <v>033</v>
          </cell>
          <cell r="AI195">
            <v>2020</v>
          </cell>
          <cell r="AJ195">
            <v>152</v>
          </cell>
          <cell r="AW195" t="str">
            <v>033</v>
          </cell>
          <cell r="AY195">
            <v>2020</v>
          </cell>
          <cell r="AZ195">
            <v>242</v>
          </cell>
          <cell r="BM195" t="str">
            <v>033</v>
          </cell>
          <cell r="BO195">
            <v>2020</v>
          </cell>
          <cell r="BP195">
            <v>22</v>
          </cell>
        </row>
        <row r="196">
          <cell r="A196" t="str">
            <v>035</v>
          </cell>
          <cell r="C196">
            <v>2020</v>
          </cell>
          <cell r="D196">
            <v>360</v>
          </cell>
          <cell r="Q196" t="str">
            <v>035</v>
          </cell>
          <cell r="S196">
            <v>2020</v>
          </cell>
          <cell r="T196">
            <v>3</v>
          </cell>
          <cell r="AG196" t="str">
            <v>035</v>
          </cell>
          <cell r="AI196">
            <v>2020</v>
          </cell>
          <cell r="AJ196">
            <v>115</v>
          </cell>
          <cell r="AW196" t="str">
            <v>035</v>
          </cell>
          <cell r="AY196">
            <v>2020</v>
          </cell>
          <cell r="AZ196">
            <v>478</v>
          </cell>
          <cell r="BM196" t="str">
            <v>035</v>
          </cell>
          <cell r="BO196">
            <v>2020</v>
          </cell>
          <cell r="BP196">
            <v>46</v>
          </cell>
        </row>
        <row r="197">
          <cell r="A197" t="str">
            <v>037</v>
          </cell>
          <cell r="C197">
            <v>2020</v>
          </cell>
          <cell r="D197">
            <v>119</v>
          </cell>
          <cell r="Q197" t="str">
            <v>037</v>
          </cell>
          <cell r="S197">
            <v>2020</v>
          </cell>
          <cell r="T197">
            <v>2</v>
          </cell>
          <cell r="AG197" t="str">
            <v>037</v>
          </cell>
          <cell r="AI197">
            <v>2020</v>
          </cell>
          <cell r="AJ197">
            <v>89</v>
          </cell>
          <cell r="AW197" t="str">
            <v>037</v>
          </cell>
          <cell r="AY197">
            <v>2020</v>
          </cell>
          <cell r="AZ197">
            <v>210</v>
          </cell>
          <cell r="BM197" t="str">
            <v>037</v>
          </cell>
          <cell r="BO197">
            <v>2020</v>
          </cell>
          <cell r="BP197">
            <v>20</v>
          </cell>
        </row>
        <row r="198">
          <cell r="A198" t="str">
            <v>039</v>
          </cell>
          <cell r="C198">
            <v>2020</v>
          </cell>
          <cell r="D198">
            <v>203</v>
          </cell>
          <cell r="Q198" t="str">
            <v>039</v>
          </cell>
          <cell r="S198">
            <v>2020</v>
          </cell>
          <cell r="T198">
            <v>5</v>
          </cell>
          <cell r="AG198" t="str">
            <v>039</v>
          </cell>
          <cell r="AI198">
            <v>2020</v>
          </cell>
          <cell r="AJ198">
            <v>656</v>
          </cell>
          <cell r="AW198" t="str">
            <v>039</v>
          </cell>
          <cell r="AY198">
            <v>2020</v>
          </cell>
          <cell r="AZ198">
            <v>864</v>
          </cell>
          <cell r="BM198" t="str">
            <v>039</v>
          </cell>
          <cell r="BO198">
            <v>2020</v>
          </cell>
          <cell r="BP198">
            <v>82</v>
          </cell>
        </row>
        <row r="199">
          <cell r="A199" t="str">
            <v>041</v>
          </cell>
          <cell r="C199">
            <v>2020</v>
          </cell>
          <cell r="D199">
            <v>348</v>
          </cell>
          <cell r="Q199" t="str">
            <v>041</v>
          </cell>
          <cell r="S199">
            <v>2020</v>
          </cell>
          <cell r="T199">
            <v>2</v>
          </cell>
          <cell r="AG199" t="str">
            <v>041</v>
          </cell>
          <cell r="AI199">
            <v>2020</v>
          </cell>
          <cell r="AJ199">
            <v>487</v>
          </cell>
          <cell r="AW199" t="str">
            <v>041</v>
          </cell>
          <cell r="AY199">
            <v>2020</v>
          </cell>
          <cell r="AZ199">
            <v>837</v>
          </cell>
          <cell r="BM199" t="str">
            <v>041</v>
          </cell>
          <cell r="BO199">
            <v>2020</v>
          </cell>
          <cell r="BP199">
            <v>79</v>
          </cell>
        </row>
        <row r="200">
          <cell r="A200" t="str">
            <v>043</v>
          </cell>
          <cell r="C200">
            <v>2020</v>
          </cell>
          <cell r="D200">
            <v>277</v>
          </cell>
          <cell r="Q200" t="str">
            <v>043</v>
          </cell>
          <cell r="S200">
            <v>2020</v>
          </cell>
          <cell r="T200">
            <v>3</v>
          </cell>
          <cell r="AG200" t="str">
            <v>043</v>
          </cell>
          <cell r="AI200">
            <v>2020</v>
          </cell>
          <cell r="AJ200">
            <v>325</v>
          </cell>
          <cell r="AW200" t="str">
            <v>043</v>
          </cell>
          <cell r="AY200">
            <v>2020</v>
          </cell>
          <cell r="AZ200">
            <v>605</v>
          </cell>
          <cell r="BM200" t="str">
            <v>043</v>
          </cell>
          <cell r="BO200">
            <v>2020</v>
          </cell>
          <cell r="BP200">
            <v>57</v>
          </cell>
        </row>
        <row r="201">
          <cell r="A201" t="str">
            <v>045</v>
          </cell>
          <cell r="C201">
            <v>2020</v>
          </cell>
          <cell r="D201">
            <v>286</v>
          </cell>
          <cell r="Q201" t="str">
            <v>045</v>
          </cell>
          <cell r="S201">
            <v>2020</v>
          </cell>
          <cell r="T201">
            <v>4</v>
          </cell>
          <cell r="AG201" t="str">
            <v>045</v>
          </cell>
          <cell r="AI201">
            <v>2020</v>
          </cell>
          <cell r="AJ201">
            <v>220</v>
          </cell>
          <cell r="AW201" t="str">
            <v>045</v>
          </cell>
          <cell r="AY201">
            <v>2020</v>
          </cell>
          <cell r="AZ201">
            <v>510</v>
          </cell>
          <cell r="BM201" t="str">
            <v>045</v>
          </cell>
          <cell r="BO201">
            <v>2020</v>
          </cell>
          <cell r="BP201">
            <v>48</v>
          </cell>
        </row>
        <row r="202">
          <cell r="A202" t="str">
            <v>047</v>
          </cell>
          <cell r="C202">
            <v>2020</v>
          </cell>
          <cell r="D202">
            <v>343</v>
          </cell>
          <cell r="Q202" t="str">
            <v>047</v>
          </cell>
          <cell r="S202">
            <v>2020</v>
          </cell>
          <cell r="T202">
            <v>14</v>
          </cell>
          <cell r="AG202" t="str">
            <v>047</v>
          </cell>
          <cell r="AI202">
            <v>2020</v>
          </cell>
          <cell r="AJ202">
            <v>1707</v>
          </cell>
          <cell r="AW202" t="str">
            <v>047</v>
          </cell>
          <cell r="AY202">
            <v>2020</v>
          </cell>
          <cell r="AZ202">
            <v>2064</v>
          </cell>
          <cell r="BM202" t="str">
            <v>047</v>
          </cell>
          <cell r="BO202">
            <v>2020</v>
          </cell>
          <cell r="BP202">
            <v>194</v>
          </cell>
        </row>
        <row r="203">
          <cell r="A203" t="str">
            <v>049</v>
          </cell>
          <cell r="C203">
            <v>2020</v>
          </cell>
          <cell r="D203">
            <v>757</v>
          </cell>
          <cell r="Q203" t="str">
            <v>049</v>
          </cell>
          <cell r="S203">
            <v>2020</v>
          </cell>
          <cell r="T203">
            <v>9</v>
          </cell>
          <cell r="AG203" t="str">
            <v>049</v>
          </cell>
          <cell r="AI203">
            <v>2020</v>
          </cell>
          <cell r="AJ203">
            <v>301</v>
          </cell>
          <cell r="AW203" t="str">
            <v>049</v>
          </cell>
          <cell r="AY203">
            <v>2020</v>
          </cell>
          <cell r="AZ203">
            <v>1067</v>
          </cell>
          <cell r="BM203" t="str">
            <v>049</v>
          </cell>
          <cell r="BO203">
            <v>2020</v>
          </cell>
          <cell r="BP203">
            <v>104</v>
          </cell>
        </row>
        <row r="204">
          <cell r="A204" t="str">
            <v>051</v>
          </cell>
          <cell r="C204">
            <v>2020</v>
          </cell>
          <cell r="D204">
            <v>386</v>
          </cell>
          <cell r="Q204" t="str">
            <v>051</v>
          </cell>
          <cell r="S204">
            <v>2020</v>
          </cell>
          <cell r="T204">
            <v>15</v>
          </cell>
          <cell r="AG204" t="str">
            <v>051</v>
          </cell>
          <cell r="AI204">
            <v>2020</v>
          </cell>
          <cell r="AJ204">
            <v>819</v>
          </cell>
          <cell r="AW204" t="str">
            <v>051</v>
          </cell>
          <cell r="AY204">
            <v>2020</v>
          </cell>
          <cell r="AZ204">
            <v>1220</v>
          </cell>
          <cell r="BM204" t="str">
            <v>051</v>
          </cell>
          <cell r="BO204">
            <v>2020</v>
          </cell>
          <cell r="BP204">
            <v>115</v>
          </cell>
        </row>
        <row r="205">
          <cell r="A205" t="str">
            <v>053</v>
          </cell>
          <cell r="C205">
            <v>2020</v>
          </cell>
          <cell r="D205">
            <v>337</v>
          </cell>
          <cell r="Q205" t="str">
            <v>053</v>
          </cell>
          <cell r="S205">
            <v>2020</v>
          </cell>
          <cell r="T205">
            <v>8</v>
          </cell>
          <cell r="AG205" t="str">
            <v>053</v>
          </cell>
          <cell r="AI205">
            <v>2020</v>
          </cell>
          <cell r="AJ205">
            <v>2130</v>
          </cell>
          <cell r="AW205" t="str">
            <v>053</v>
          </cell>
          <cell r="AY205">
            <v>2020</v>
          </cell>
          <cell r="AZ205">
            <v>2475</v>
          </cell>
          <cell r="BM205" t="str">
            <v>053</v>
          </cell>
          <cell r="BO205">
            <v>2020</v>
          </cell>
          <cell r="BP205">
            <v>233</v>
          </cell>
        </row>
        <row r="206">
          <cell r="A206" t="str">
            <v>055</v>
          </cell>
          <cell r="C206">
            <v>2020</v>
          </cell>
          <cell r="D206">
            <v>979</v>
          </cell>
          <cell r="Q206" t="str">
            <v>055</v>
          </cell>
          <cell r="S206">
            <v>2020</v>
          </cell>
          <cell r="T206">
            <v>17</v>
          </cell>
          <cell r="AG206" t="str">
            <v>055</v>
          </cell>
          <cell r="AI206">
            <v>2020</v>
          </cell>
          <cell r="AJ206">
            <v>466</v>
          </cell>
          <cell r="AW206" t="str">
            <v>055</v>
          </cell>
          <cell r="AY206">
            <v>2020</v>
          </cell>
          <cell r="AZ206">
            <v>1462</v>
          </cell>
          <cell r="BM206" t="str">
            <v>055</v>
          </cell>
          <cell r="BO206">
            <v>2020</v>
          </cell>
          <cell r="BP206">
            <v>143</v>
          </cell>
        </row>
        <row r="207">
          <cell r="A207" t="str">
            <v>057</v>
          </cell>
          <cell r="C207">
            <v>2020</v>
          </cell>
          <cell r="D207">
            <v>547</v>
          </cell>
          <cell r="Q207" t="str">
            <v>057</v>
          </cell>
          <cell r="S207">
            <v>2020</v>
          </cell>
          <cell r="T207">
            <v>7</v>
          </cell>
          <cell r="AG207" t="str">
            <v>057</v>
          </cell>
          <cell r="AI207">
            <v>2020</v>
          </cell>
          <cell r="AJ207">
            <v>341</v>
          </cell>
          <cell r="AW207" t="str">
            <v>057</v>
          </cell>
          <cell r="AY207">
            <v>2020</v>
          </cell>
          <cell r="AZ207">
            <v>895</v>
          </cell>
          <cell r="BM207" t="str">
            <v>057</v>
          </cell>
          <cell r="BO207">
            <v>2020</v>
          </cell>
          <cell r="BP207">
            <v>87</v>
          </cell>
        </row>
        <row r="208">
          <cell r="A208" t="str">
            <v>059</v>
          </cell>
          <cell r="C208">
            <v>2020</v>
          </cell>
          <cell r="D208">
            <v>310</v>
          </cell>
          <cell r="Q208" t="str">
            <v>059</v>
          </cell>
          <cell r="S208">
            <v>2020</v>
          </cell>
          <cell r="T208">
            <v>7</v>
          </cell>
          <cell r="AG208" t="str">
            <v>059</v>
          </cell>
          <cell r="AI208">
            <v>2020</v>
          </cell>
          <cell r="AJ208">
            <v>256</v>
          </cell>
          <cell r="AW208" t="str">
            <v>059</v>
          </cell>
          <cell r="AY208">
            <v>2020</v>
          </cell>
          <cell r="AZ208">
            <v>573</v>
          </cell>
          <cell r="BM208" t="str">
            <v>059</v>
          </cell>
          <cell r="BO208">
            <v>2020</v>
          </cell>
          <cell r="BP208">
            <v>53</v>
          </cell>
        </row>
        <row r="209">
          <cell r="A209" t="str">
            <v>061</v>
          </cell>
          <cell r="C209">
            <v>2020</v>
          </cell>
          <cell r="D209">
            <v>150</v>
          </cell>
          <cell r="Q209" t="str">
            <v>061</v>
          </cell>
          <cell r="S209">
            <v>2020</v>
          </cell>
          <cell r="T209">
            <v>3</v>
          </cell>
          <cell r="AG209" t="str">
            <v>061</v>
          </cell>
          <cell r="AI209">
            <v>2020</v>
          </cell>
          <cell r="AJ209">
            <v>107</v>
          </cell>
          <cell r="AW209" t="str">
            <v>061</v>
          </cell>
          <cell r="AY209">
            <v>2020</v>
          </cell>
          <cell r="AZ209">
            <v>260</v>
          </cell>
          <cell r="BM209" t="str">
            <v>061</v>
          </cell>
          <cell r="BO209">
            <v>2020</v>
          </cell>
          <cell r="BP209">
            <v>26</v>
          </cell>
        </row>
        <row r="210">
          <cell r="A210" t="str">
            <v>063</v>
          </cell>
          <cell r="C210">
            <v>2020</v>
          </cell>
          <cell r="D210">
            <v>134</v>
          </cell>
          <cell r="Q210" t="str">
            <v>063</v>
          </cell>
          <cell r="S210">
            <v>2020</v>
          </cell>
          <cell r="T210">
            <v>2</v>
          </cell>
          <cell r="AG210" t="str">
            <v>063</v>
          </cell>
          <cell r="AI210">
            <v>2020</v>
          </cell>
          <cell r="AJ210">
            <v>203</v>
          </cell>
          <cell r="AW210" t="str">
            <v>063</v>
          </cell>
          <cell r="AY210">
            <v>2020</v>
          </cell>
          <cell r="AZ210">
            <v>339</v>
          </cell>
          <cell r="BM210" t="str">
            <v>063</v>
          </cell>
          <cell r="BO210">
            <v>2020</v>
          </cell>
          <cell r="BP210">
            <v>32</v>
          </cell>
        </row>
        <row r="211">
          <cell r="A211" t="str">
            <v>065</v>
          </cell>
          <cell r="C211">
            <v>2020</v>
          </cell>
          <cell r="D211">
            <v>339</v>
          </cell>
          <cell r="Q211" t="str">
            <v>065</v>
          </cell>
          <cell r="S211">
            <v>2020</v>
          </cell>
          <cell r="T211">
            <v>2</v>
          </cell>
          <cell r="AG211" t="str">
            <v>065</v>
          </cell>
          <cell r="AI211">
            <v>2020</v>
          </cell>
          <cell r="AJ211">
            <v>373</v>
          </cell>
          <cell r="AW211" t="str">
            <v>065</v>
          </cell>
          <cell r="AY211">
            <v>2020</v>
          </cell>
          <cell r="AZ211">
            <v>714</v>
          </cell>
          <cell r="BM211" t="str">
            <v>065</v>
          </cell>
          <cell r="BO211">
            <v>2020</v>
          </cell>
          <cell r="BP211">
            <v>67</v>
          </cell>
        </row>
        <row r="212">
          <cell r="A212" t="str">
            <v>067</v>
          </cell>
          <cell r="C212">
            <v>2020</v>
          </cell>
          <cell r="D212">
            <v>502</v>
          </cell>
          <cell r="Q212" t="str">
            <v>067</v>
          </cell>
          <cell r="S212">
            <v>2020</v>
          </cell>
          <cell r="T212">
            <v>9</v>
          </cell>
          <cell r="AG212" t="str">
            <v>067</v>
          </cell>
          <cell r="AI212">
            <v>2020</v>
          </cell>
          <cell r="AJ212">
            <v>1231</v>
          </cell>
          <cell r="AW212" t="str">
            <v>067</v>
          </cell>
          <cell r="AY212">
            <v>2020</v>
          </cell>
          <cell r="AZ212">
            <v>1742</v>
          </cell>
          <cell r="BM212" t="str">
            <v>067</v>
          </cell>
          <cell r="BO212">
            <v>2020</v>
          </cell>
          <cell r="BP212">
            <v>163</v>
          </cell>
        </row>
        <row r="213">
          <cell r="A213" t="str">
            <v>069</v>
          </cell>
          <cell r="C213">
            <v>2020</v>
          </cell>
          <cell r="D213">
            <v>331</v>
          </cell>
          <cell r="Q213" t="str">
            <v>069</v>
          </cell>
          <cell r="S213">
            <v>2020</v>
          </cell>
          <cell r="T213">
            <v>11</v>
          </cell>
          <cell r="AG213" t="str">
            <v>069</v>
          </cell>
          <cell r="AI213">
            <v>2020</v>
          </cell>
          <cell r="AJ213">
            <v>242</v>
          </cell>
          <cell r="AW213" t="str">
            <v>069</v>
          </cell>
          <cell r="AY213">
            <v>2020</v>
          </cell>
          <cell r="AZ213">
            <v>584</v>
          </cell>
          <cell r="BM213" t="str">
            <v>069</v>
          </cell>
          <cell r="BO213">
            <v>2020</v>
          </cell>
          <cell r="BP213">
            <v>58</v>
          </cell>
        </row>
        <row r="214">
          <cell r="A214" t="str">
            <v>071</v>
          </cell>
          <cell r="C214">
            <v>2020</v>
          </cell>
          <cell r="D214">
            <v>131</v>
          </cell>
          <cell r="Q214" t="str">
            <v>071</v>
          </cell>
          <cell r="S214">
            <v>2020</v>
          </cell>
          <cell r="T214">
            <v>1</v>
          </cell>
          <cell r="AG214" t="str">
            <v>071</v>
          </cell>
          <cell r="AI214">
            <v>2020</v>
          </cell>
          <cell r="AJ214">
            <v>123</v>
          </cell>
          <cell r="AW214" t="str">
            <v>071</v>
          </cell>
          <cell r="AY214">
            <v>2020</v>
          </cell>
          <cell r="AZ214">
            <v>255</v>
          </cell>
          <cell r="BM214" t="str">
            <v>071</v>
          </cell>
          <cell r="BO214">
            <v>2020</v>
          </cell>
          <cell r="BP214">
            <v>24</v>
          </cell>
        </row>
        <row r="215">
          <cell r="A215" t="str">
            <v>073</v>
          </cell>
          <cell r="C215">
            <v>2020</v>
          </cell>
          <cell r="D215">
            <v>447</v>
          </cell>
          <cell r="Q215" t="str">
            <v>073</v>
          </cell>
          <cell r="S215">
            <v>2020</v>
          </cell>
          <cell r="T215">
            <v>12</v>
          </cell>
          <cell r="AG215" t="str">
            <v>073</v>
          </cell>
          <cell r="AI215">
            <v>2020</v>
          </cell>
          <cell r="AJ215">
            <v>750</v>
          </cell>
          <cell r="AW215" t="str">
            <v>073</v>
          </cell>
          <cell r="AY215">
            <v>2020</v>
          </cell>
          <cell r="AZ215">
            <v>1209</v>
          </cell>
          <cell r="BM215" t="str">
            <v>073</v>
          </cell>
          <cell r="BO215">
            <v>2020</v>
          </cell>
          <cell r="BP215">
            <v>115</v>
          </cell>
        </row>
        <row r="216">
          <cell r="A216" t="str">
            <v>075</v>
          </cell>
          <cell r="C216">
            <v>2020</v>
          </cell>
          <cell r="D216">
            <v>246</v>
          </cell>
          <cell r="Q216" t="str">
            <v>075</v>
          </cell>
          <cell r="S216">
            <v>2020</v>
          </cell>
          <cell r="T216">
            <v>9</v>
          </cell>
          <cell r="AG216" t="str">
            <v>075</v>
          </cell>
          <cell r="AI216">
            <v>2020</v>
          </cell>
          <cell r="AJ216">
            <v>477</v>
          </cell>
          <cell r="AW216" t="str">
            <v>075</v>
          </cell>
          <cell r="AY216">
            <v>2020</v>
          </cell>
          <cell r="AZ216">
            <v>732</v>
          </cell>
          <cell r="BM216" t="str">
            <v>075</v>
          </cell>
          <cell r="BO216">
            <v>2020</v>
          </cell>
          <cell r="BP216">
            <v>69</v>
          </cell>
        </row>
        <row r="217">
          <cell r="A217" t="str">
            <v>077</v>
          </cell>
          <cell r="C217">
            <v>2020</v>
          </cell>
          <cell r="D217">
            <v>258</v>
          </cell>
          <cell r="Q217" t="str">
            <v>077</v>
          </cell>
          <cell r="S217">
            <v>2020</v>
          </cell>
          <cell r="T217">
            <v>5</v>
          </cell>
          <cell r="AG217" t="str">
            <v>077</v>
          </cell>
          <cell r="AI217">
            <v>2020</v>
          </cell>
          <cell r="AJ217">
            <v>590</v>
          </cell>
          <cell r="AW217" t="str">
            <v>077</v>
          </cell>
          <cell r="AY217">
            <v>2020</v>
          </cell>
          <cell r="AZ217">
            <v>853</v>
          </cell>
          <cell r="BM217" t="str">
            <v>077</v>
          </cell>
          <cell r="BO217">
            <v>2020</v>
          </cell>
          <cell r="BP217">
            <v>82</v>
          </cell>
        </row>
        <row r="218">
          <cell r="A218" t="str">
            <v>079</v>
          </cell>
          <cell r="C218">
            <v>2020</v>
          </cell>
          <cell r="D218">
            <v>122</v>
          </cell>
          <cell r="Q218" t="str">
            <v>079</v>
          </cell>
          <cell r="S218">
            <v>2020</v>
          </cell>
          <cell r="T218">
            <v>7</v>
          </cell>
          <cell r="AG218" t="str">
            <v>079</v>
          </cell>
          <cell r="AI218">
            <v>2020</v>
          </cell>
          <cell r="AJ218">
            <v>45</v>
          </cell>
          <cell r="AW218" t="str">
            <v>079</v>
          </cell>
          <cell r="AY218">
            <v>2020</v>
          </cell>
          <cell r="AZ218">
            <v>174</v>
          </cell>
          <cell r="BM218" t="str">
            <v>079</v>
          </cell>
          <cell r="BO218">
            <v>2020</v>
          </cell>
          <cell r="BP218">
            <v>17</v>
          </cell>
        </row>
        <row r="219">
          <cell r="A219" t="str">
            <v>081</v>
          </cell>
          <cell r="C219">
            <v>2020</v>
          </cell>
          <cell r="D219">
            <v>193</v>
          </cell>
          <cell r="Q219" t="str">
            <v>081</v>
          </cell>
          <cell r="S219">
            <v>2020</v>
          </cell>
          <cell r="T219">
            <v>5</v>
          </cell>
          <cell r="AG219" t="str">
            <v>081</v>
          </cell>
          <cell r="AI219">
            <v>2020</v>
          </cell>
          <cell r="AJ219">
            <v>126</v>
          </cell>
          <cell r="AW219" t="str">
            <v>081</v>
          </cell>
          <cell r="AY219">
            <v>2020</v>
          </cell>
          <cell r="AZ219">
            <v>324</v>
          </cell>
          <cell r="BM219" t="str">
            <v>081</v>
          </cell>
          <cell r="BO219">
            <v>2020</v>
          </cell>
          <cell r="BP219">
            <v>31</v>
          </cell>
        </row>
        <row r="220">
          <cell r="A220" t="str">
            <v>083</v>
          </cell>
          <cell r="C220">
            <v>2020</v>
          </cell>
          <cell r="D220">
            <v>1307</v>
          </cell>
          <cell r="Q220" t="str">
            <v>083</v>
          </cell>
          <cell r="S220">
            <v>2020</v>
          </cell>
          <cell r="T220">
            <v>44</v>
          </cell>
          <cell r="AG220" t="str">
            <v>083</v>
          </cell>
          <cell r="AI220">
            <v>2020</v>
          </cell>
          <cell r="AJ220">
            <v>2736</v>
          </cell>
          <cell r="AW220" t="str">
            <v>083</v>
          </cell>
          <cell r="AY220">
            <v>2020</v>
          </cell>
          <cell r="AZ220">
            <v>4087</v>
          </cell>
          <cell r="BM220" t="str">
            <v>083</v>
          </cell>
          <cell r="BO220">
            <v>2020</v>
          </cell>
          <cell r="BP220">
            <v>384</v>
          </cell>
        </row>
        <row r="221">
          <cell r="A221" t="str">
            <v>085</v>
          </cell>
          <cell r="C221">
            <v>2020</v>
          </cell>
          <cell r="D221">
            <v>282</v>
          </cell>
          <cell r="Q221" t="str">
            <v>085</v>
          </cell>
          <cell r="S221">
            <v>2020</v>
          </cell>
          <cell r="T221">
            <v>4</v>
          </cell>
          <cell r="AG221" t="str">
            <v>085</v>
          </cell>
          <cell r="AI221">
            <v>2020</v>
          </cell>
          <cell r="AJ221">
            <v>145</v>
          </cell>
          <cell r="AW221" t="str">
            <v>085</v>
          </cell>
          <cell r="AY221">
            <v>2020</v>
          </cell>
          <cell r="AZ221">
            <v>431</v>
          </cell>
          <cell r="BM221" t="str">
            <v>085</v>
          </cell>
          <cell r="BO221">
            <v>2020</v>
          </cell>
          <cell r="BP221">
            <v>41</v>
          </cell>
        </row>
        <row r="222">
          <cell r="A222" t="str">
            <v>087</v>
          </cell>
          <cell r="C222">
            <v>2020</v>
          </cell>
          <cell r="D222">
            <v>262</v>
          </cell>
          <cell r="Q222" t="str">
            <v>087</v>
          </cell>
          <cell r="S222">
            <v>2020</v>
          </cell>
          <cell r="T222">
            <v>7</v>
          </cell>
          <cell r="AG222" t="str">
            <v>087</v>
          </cell>
          <cell r="AI222">
            <v>2020</v>
          </cell>
          <cell r="AJ222">
            <v>254</v>
          </cell>
          <cell r="AW222" t="str">
            <v>087</v>
          </cell>
          <cell r="AY222">
            <v>2020</v>
          </cell>
          <cell r="AZ222">
            <v>523</v>
          </cell>
          <cell r="BM222" t="str">
            <v>087</v>
          </cell>
          <cell r="BO222">
            <v>2020</v>
          </cell>
          <cell r="BP222">
            <v>49</v>
          </cell>
        </row>
        <row r="223">
          <cell r="A223" t="str">
            <v>001</v>
          </cell>
          <cell r="C223">
            <v>2019</v>
          </cell>
          <cell r="D223">
            <v>592</v>
          </cell>
          <cell r="Q223" t="str">
            <v>001</v>
          </cell>
          <cell r="S223">
            <v>2019</v>
          </cell>
          <cell r="T223">
            <v>25</v>
          </cell>
          <cell r="AG223" t="str">
            <v>001</v>
          </cell>
          <cell r="AI223">
            <v>2019</v>
          </cell>
          <cell r="AJ223">
            <v>1329</v>
          </cell>
          <cell r="AW223" t="str">
            <v>001</v>
          </cell>
          <cell r="AY223">
            <v>2019</v>
          </cell>
          <cell r="AZ223">
            <v>1946</v>
          </cell>
          <cell r="BM223" t="str">
            <v>001</v>
          </cell>
          <cell r="BO223">
            <v>2019</v>
          </cell>
          <cell r="BP223">
            <v>0</v>
          </cell>
        </row>
        <row r="224">
          <cell r="A224" t="str">
            <v>003</v>
          </cell>
          <cell r="C224">
            <v>2019</v>
          </cell>
          <cell r="D224">
            <v>127</v>
          </cell>
          <cell r="Q224" t="str">
            <v>003</v>
          </cell>
          <cell r="S224">
            <v>2019</v>
          </cell>
          <cell r="T224">
            <v>2</v>
          </cell>
          <cell r="AG224" t="str">
            <v>003</v>
          </cell>
          <cell r="AI224">
            <v>2019</v>
          </cell>
          <cell r="AJ224">
            <v>82</v>
          </cell>
          <cell r="AW224" t="str">
            <v>003</v>
          </cell>
          <cell r="AY224">
            <v>2019</v>
          </cell>
          <cell r="AZ224">
            <v>211</v>
          </cell>
          <cell r="BM224" t="str">
            <v>003</v>
          </cell>
          <cell r="BO224">
            <v>2019</v>
          </cell>
          <cell r="BP224">
            <v>0</v>
          </cell>
        </row>
        <row r="225">
          <cell r="A225" t="str">
            <v>005</v>
          </cell>
          <cell r="C225">
            <v>2019</v>
          </cell>
          <cell r="D225">
            <v>421</v>
          </cell>
          <cell r="Q225" t="str">
            <v>005</v>
          </cell>
          <cell r="S225">
            <v>2019</v>
          </cell>
          <cell r="T225">
            <v>4</v>
          </cell>
          <cell r="AG225" t="str">
            <v>005</v>
          </cell>
          <cell r="AI225">
            <v>2019</v>
          </cell>
          <cell r="AJ225">
            <v>362</v>
          </cell>
          <cell r="AW225" t="str">
            <v>005</v>
          </cell>
          <cell r="AY225">
            <v>2019</v>
          </cell>
          <cell r="AZ225">
            <v>787</v>
          </cell>
          <cell r="BM225" t="str">
            <v>005</v>
          </cell>
          <cell r="BO225">
            <v>2019</v>
          </cell>
          <cell r="BP225">
            <v>0</v>
          </cell>
        </row>
        <row r="226">
          <cell r="A226" t="str">
            <v>007</v>
          </cell>
          <cell r="C226">
            <v>2019</v>
          </cell>
          <cell r="D226">
            <v>364</v>
          </cell>
          <cell r="Q226" t="str">
            <v>007</v>
          </cell>
          <cell r="S226">
            <v>2019</v>
          </cell>
          <cell r="T226">
            <v>5</v>
          </cell>
          <cell r="AG226" t="str">
            <v>007</v>
          </cell>
          <cell r="AI226">
            <v>2019</v>
          </cell>
          <cell r="AJ226">
            <v>209</v>
          </cell>
          <cell r="AW226" t="str">
            <v>007</v>
          </cell>
          <cell r="AY226">
            <v>2019</v>
          </cell>
          <cell r="AZ226">
            <v>578</v>
          </cell>
          <cell r="BM226" t="str">
            <v>007</v>
          </cell>
          <cell r="BO226">
            <v>2019</v>
          </cell>
          <cell r="BP226">
            <v>0</v>
          </cell>
        </row>
        <row r="227">
          <cell r="A227" t="str">
            <v>009</v>
          </cell>
          <cell r="C227">
            <v>2019</v>
          </cell>
          <cell r="D227">
            <v>186</v>
          </cell>
          <cell r="Q227" t="str">
            <v>009</v>
          </cell>
          <cell r="S227">
            <v>2019</v>
          </cell>
          <cell r="T227">
            <v>3</v>
          </cell>
          <cell r="AG227" t="str">
            <v>009</v>
          </cell>
          <cell r="AI227">
            <v>2019</v>
          </cell>
          <cell r="AJ227">
            <v>90</v>
          </cell>
          <cell r="AW227" t="str">
            <v>009</v>
          </cell>
          <cell r="AY227">
            <v>2019</v>
          </cell>
          <cell r="AZ227">
            <v>279</v>
          </cell>
          <cell r="BM227" t="str">
            <v>009</v>
          </cell>
          <cell r="BO227">
            <v>2019</v>
          </cell>
          <cell r="BP227">
            <v>0</v>
          </cell>
        </row>
        <row r="228">
          <cell r="A228" t="str">
            <v>011</v>
          </cell>
          <cell r="C228">
            <v>2019</v>
          </cell>
          <cell r="D228">
            <v>947</v>
          </cell>
          <cell r="Q228" t="str">
            <v>011</v>
          </cell>
          <cell r="S228">
            <v>2019</v>
          </cell>
          <cell r="T228">
            <v>23</v>
          </cell>
          <cell r="AG228" t="str">
            <v>011</v>
          </cell>
          <cell r="AI228">
            <v>2019</v>
          </cell>
          <cell r="AJ228">
            <v>1649</v>
          </cell>
          <cell r="AW228" t="str">
            <v>011</v>
          </cell>
          <cell r="AY228">
            <v>2019</v>
          </cell>
          <cell r="AZ228">
            <v>2619</v>
          </cell>
          <cell r="BM228" t="str">
            <v>011</v>
          </cell>
          <cell r="BO228">
            <v>2019</v>
          </cell>
          <cell r="BP228">
            <v>0</v>
          </cell>
        </row>
        <row r="229">
          <cell r="A229" t="str">
            <v>013</v>
          </cell>
          <cell r="C229">
            <v>2019</v>
          </cell>
          <cell r="D229">
            <v>135</v>
          </cell>
          <cell r="Q229" t="str">
            <v>013</v>
          </cell>
          <cell r="S229">
            <v>2019</v>
          </cell>
          <cell r="T229">
            <v>3</v>
          </cell>
          <cell r="AG229" t="str">
            <v>013</v>
          </cell>
          <cell r="AI229">
            <v>2019</v>
          </cell>
          <cell r="AJ229">
            <v>256</v>
          </cell>
          <cell r="AW229" t="str">
            <v>013</v>
          </cell>
          <cell r="AY229">
            <v>2019</v>
          </cell>
          <cell r="AZ229">
            <v>394</v>
          </cell>
          <cell r="BM229" t="str">
            <v>013</v>
          </cell>
          <cell r="BO229">
            <v>2019</v>
          </cell>
          <cell r="BP229">
            <v>0</v>
          </cell>
        </row>
        <row r="230">
          <cell r="A230" t="str">
            <v>015</v>
          </cell>
          <cell r="C230">
            <v>2019</v>
          </cell>
          <cell r="D230">
            <v>86</v>
          </cell>
          <cell r="Q230" t="str">
            <v>015</v>
          </cell>
          <cell r="S230">
            <v>2019</v>
          </cell>
          <cell r="T230">
            <v>1</v>
          </cell>
          <cell r="AG230" t="str">
            <v>015</v>
          </cell>
          <cell r="AI230">
            <v>2019</v>
          </cell>
          <cell r="AJ230">
            <v>64</v>
          </cell>
          <cell r="AW230" t="str">
            <v>015</v>
          </cell>
          <cell r="AY230">
            <v>2019</v>
          </cell>
          <cell r="AZ230">
            <v>151</v>
          </cell>
          <cell r="BM230" t="str">
            <v>015</v>
          </cell>
          <cell r="BO230">
            <v>2019</v>
          </cell>
          <cell r="BP230">
            <v>0</v>
          </cell>
        </row>
        <row r="231">
          <cell r="A231" t="str">
            <v>017</v>
          </cell>
          <cell r="C231">
            <v>2019</v>
          </cell>
          <cell r="D231">
            <v>368</v>
          </cell>
          <cell r="Q231" t="str">
            <v>017</v>
          </cell>
          <cell r="S231">
            <v>2019</v>
          </cell>
          <cell r="T231">
            <v>2</v>
          </cell>
          <cell r="AG231" t="str">
            <v>017</v>
          </cell>
          <cell r="AI231">
            <v>2019</v>
          </cell>
          <cell r="AJ231">
            <v>110</v>
          </cell>
          <cell r="AW231" t="str">
            <v>017</v>
          </cell>
          <cell r="AY231">
            <v>2019</v>
          </cell>
          <cell r="AZ231">
            <v>480</v>
          </cell>
          <cell r="BM231" t="str">
            <v>017</v>
          </cell>
          <cell r="BO231">
            <v>2019</v>
          </cell>
          <cell r="BP231">
            <v>0</v>
          </cell>
        </row>
        <row r="232">
          <cell r="A232" t="str">
            <v>019</v>
          </cell>
          <cell r="C232">
            <v>2019</v>
          </cell>
          <cell r="D232">
            <v>493</v>
          </cell>
          <cell r="Q232" t="str">
            <v>019</v>
          </cell>
          <cell r="S232">
            <v>2019</v>
          </cell>
          <cell r="T232">
            <v>9</v>
          </cell>
          <cell r="AG232" t="str">
            <v>019</v>
          </cell>
          <cell r="AI232">
            <v>2019</v>
          </cell>
          <cell r="AJ232">
            <v>708</v>
          </cell>
          <cell r="AW232" t="str">
            <v>019</v>
          </cell>
          <cell r="AY232">
            <v>2019</v>
          </cell>
          <cell r="AZ232">
            <v>1210</v>
          </cell>
          <cell r="BM232" t="str">
            <v>019</v>
          </cell>
          <cell r="BO232">
            <v>2019</v>
          </cell>
          <cell r="BP232">
            <v>0</v>
          </cell>
        </row>
        <row r="233">
          <cell r="A233" t="str">
            <v>021</v>
          </cell>
          <cell r="C233">
            <v>2019</v>
          </cell>
          <cell r="D233">
            <v>176</v>
          </cell>
          <cell r="Q233" t="str">
            <v>021</v>
          </cell>
          <cell r="S233">
            <v>2019</v>
          </cell>
          <cell r="T233">
            <v>2</v>
          </cell>
          <cell r="AG233" t="str">
            <v>021</v>
          </cell>
          <cell r="AI233">
            <v>2019</v>
          </cell>
          <cell r="AJ233">
            <v>282</v>
          </cell>
          <cell r="AW233" t="str">
            <v>021</v>
          </cell>
          <cell r="AY233">
            <v>2019</v>
          </cell>
          <cell r="AZ233">
            <v>460</v>
          </cell>
          <cell r="BM233" t="str">
            <v>021</v>
          </cell>
          <cell r="BO233">
            <v>2019</v>
          </cell>
          <cell r="BP233">
            <v>0</v>
          </cell>
        </row>
        <row r="234">
          <cell r="A234" t="str">
            <v>023</v>
          </cell>
          <cell r="C234">
            <v>2019</v>
          </cell>
          <cell r="D234">
            <v>222</v>
          </cell>
          <cell r="Q234" t="str">
            <v>023</v>
          </cell>
          <cell r="S234">
            <v>2019</v>
          </cell>
          <cell r="T234">
            <v>4</v>
          </cell>
          <cell r="AG234" t="str">
            <v>023</v>
          </cell>
          <cell r="AI234">
            <v>2019</v>
          </cell>
          <cell r="AJ234">
            <v>165</v>
          </cell>
          <cell r="AW234" t="str">
            <v>023</v>
          </cell>
          <cell r="AY234">
            <v>2019</v>
          </cell>
          <cell r="AZ234">
            <v>391</v>
          </cell>
          <cell r="BM234" t="str">
            <v>023</v>
          </cell>
          <cell r="BO234">
            <v>2019</v>
          </cell>
          <cell r="BP234">
            <v>0</v>
          </cell>
        </row>
        <row r="235">
          <cell r="A235" t="str">
            <v>025</v>
          </cell>
          <cell r="C235">
            <v>2019</v>
          </cell>
          <cell r="D235">
            <v>99</v>
          </cell>
          <cell r="Q235" t="str">
            <v>025</v>
          </cell>
          <cell r="S235">
            <v>2019</v>
          </cell>
          <cell r="T235">
            <v>2</v>
          </cell>
          <cell r="AG235" t="str">
            <v>025</v>
          </cell>
          <cell r="AI235">
            <v>2019</v>
          </cell>
          <cell r="AJ235">
            <v>113</v>
          </cell>
          <cell r="AW235" t="str">
            <v>025</v>
          </cell>
          <cell r="AY235">
            <v>2019</v>
          </cell>
          <cell r="AZ235">
            <v>214</v>
          </cell>
          <cell r="BM235" t="str">
            <v>025</v>
          </cell>
          <cell r="BO235">
            <v>2019</v>
          </cell>
          <cell r="BP235">
            <v>0</v>
          </cell>
        </row>
        <row r="236">
          <cell r="A236" t="str">
            <v>027</v>
          </cell>
          <cell r="C236">
            <v>2019</v>
          </cell>
          <cell r="D236">
            <v>1330</v>
          </cell>
          <cell r="Q236" t="str">
            <v>027</v>
          </cell>
          <cell r="S236">
            <v>2019</v>
          </cell>
          <cell r="T236">
            <v>33</v>
          </cell>
          <cell r="AG236" t="str">
            <v>027</v>
          </cell>
          <cell r="AI236">
            <v>2019</v>
          </cell>
          <cell r="AJ236">
            <v>3091</v>
          </cell>
          <cell r="AW236" t="str">
            <v>027</v>
          </cell>
          <cell r="AY236">
            <v>2019</v>
          </cell>
          <cell r="AZ236">
            <v>4454</v>
          </cell>
          <cell r="BM236" t="str">
            <v>027</v>
          </cell>
          <cell r="BO236">
            <v>2019</v>
          </cell>
          <cell r="BP236">
            <v>0</v>
          </cell>
        </row>
        <row r="237">
          <cell r="A237" t="str">
            <v>029</v>
          </cell>
          <cell r="C237">
            <v>2019</v>
          </cell>
          <cell r="D237">
            <v>341</v>
          </cell>
          <cell r="Q237" t="str">
            <v>029</v>
          </cell>
          <cell r="S237">
            <v>2019</v>
          </cell>
          <cell r="T237">
            <v>3</v>
          </cell>
          <cell r="AG237" t="str">
            <v>029</v>
          </cell>
          <cell r="AI237">
            <v>2019</v>
          </cell>
          <cell r="AJ237">
            <v>410</v>
          </cell>
          <cell r="AW237" t="str">
            <v>029</v>
          </cell>
          <cell r="AY237">
            <v>2019</v>
          </cell>
          <cell r="AZ237">
            <v>754</v>
          </cell>
          <cell r="BM237" t="str">
            <v>029</v>
          </cell>
          <cell r="BO237">
            <v>2019</v>
          </cell>
          <cell r="BP237">
            <v>0</v>
          </cell>
        </row>
        <row r="238">
          <cell r="A238" t="str">
            <v>031</v>
          </cell>
          <cell r="C238">
            <v>2019</v>
          </cell>
          <cell r="D238">
            <v>471</v>
          </cell>
          <cell r="Q238" t="str">
            <v>031</v>
          </cell>
          <cell r="S238">
            <v>2019</v>
          </cell>
          <cell r="T238">
            <v>18</v>
          </cell>
          <cell r="AG238" t="str">
            <v>031</v>
          </cell>
          <cell r="AI238">
            <v>2019</v>
          </cell>
          <cell r="AJ238">
            <v>2036</v>
          </cell>
          <cell r="AW238" t="str">
            <v>031</v>
          </cell>
          <cell r="AY238">
            <v>2019</v>
          </cell>
          <cell r="AZ238">
            <v>2525</v>
          </cell>
          <cell r="BM238" t="str">
            <v>031</v>
          </cell>
          <cell r="BO238">
            <v>2019</v>
          </cell>
          <cell r="BP238">
            <v>7</v>
          </cell>
        </row>
        <row r="239">
          <cell r="A239" t="str">
            <v>033</v>
          </cell>
          <cell r="C239">
            <v>2019</v>
          </cell>
          <cell r="D239">
            <v>54</v>
          </cell>
          <cell r="Q239" t="str">
            <v>033</v>
          </cell>
          <cell r="S239">
            <v>2019</v>
          </cell>
          <cell r="T239">
            <v>1</v>
          </cell>
          <cell r="AG239" t="str">
            <v>033</v>
          </cell>
          <cell r="AI239">
            <v>2019</v>
          </cell>
          <cell r="AJ239">
            <v>95</v>
          </cell>
          <cell r="AW239" t="str">
            <v>033</v>
          </cell>
          <cell r="AY239">
            <v>2019</v>
          </cell>
          <cell r="AZ239">
            <v>150</v>
          </cell>
          <cell r="BM239" t="str">
            <v>033</v>
          </cell>
          <cell r="BO239">
            <v>2019</v>
          </cell>
          <cell r="BP239">
            <v>0</v>
          </cell>
        </row>
        <row r="240">
          <cell r="A240" t="str">
            <v>035</v>
          </cell>
          <cell r="C240">
            <v>2019</v>
          </cell>
          <cell r="D240">
            <v>108</v>
          </cell>
          <cell r="Q240" t="str">
            <v>035</v>
          </cell>
          <cell r="S240">
            <v>2019</v>
          </cell>
          <cell r="T240">
            <v>1</v>
          </cell>
          <cell r="AG240" t="str">
            <v>035</v>
          </cell>
          <cell r="AI240">
            <v>2019</v>
          </cell>
          <cell r="AJ240">
            <v>41</v>
          </cell>
          <cell r="AW240" t="str">
            <v>035</v>
          </cell>
          <cell r="AY240">
            <v>2019</v>
          </cell>
          <cell r="AZ240">
            <v>150</v>
          </cell>
          <cell r="BM240" t="str">
            <v>035</v>
          </cell>
          <cell r="BO240">
            <v>2019</v>
          </cell>
          <cell r="BP240">
            <v>0</v>
          </cell>
        </row>
        <row r="241">
          <cell r="A241" t="str">
            <v>037</v>
          </cell>
          <cell r="C241">
            <v>2019</v>
          </cell>
          <cell r="D241">
            <v>180</v>
          </cell>
          <cell r="Q241" t="str">
            <v>037</v>
          </cell>
          <cell r="S241">
            <v>2019</v>
          </cell>
          <cell r="T241">
            <v>2</v>
          </cell>
          <cell r="AG241" t="str">
            <v>037</v>
          </cell>
          <cell r="AI241">
            <v>2019</v>
          </cell>
          <cell r="AJ241">
            <v>143</v>
          </cell>
          <cell r="AW241" t="str">
            <v>037</v>
          </cell>
          <cell r="AY241">
            <v>2019</v>
          </cell>
          <cell r="AZ241">
            <v>325</v>
          </cell>
          <cell r="BM241" t="str">
            <v>037</v>
          </cell>
          <cell r="BO241">
            <v>2019</v>
          </cell>
          <cell r="BP241">
            <v>0</v>
          </cell>
        </row>
        <row r="242">
          <cell r="A242" t="str">
            <v>039</v>
          </cell>
          <cell r="C242">
            <v>2019</v>
          </cell>
          <cell r="D242">
            <v>160</v>
          </cell>
          <cell r="Q242" t="str">
            <v>039</v>
          </cell>
          <cell r="S242">
            <v>2019</v>
          </cell>
          <cell r="T242">
            <v>5</v>
          </cell>
          <cell r="AG242" t="str">
            <v>039</v>
          </cell>
          <cell r="AI242">
            <v>2019</v>
          </cell>
          <cell r="AJ242">
            <v>528</v>
          </cell>
          <cell r="AW242" t="str">
            <v>039</v>
          </cell>
          <cell r="AY242">
            <v>2019</v>
          </cell>
          <cell r="AZ242">
            <v>693</v>
          </cell>
          <cell r="BM242" t="str">
            <v>039</v>
          </cell>
          <cell r="BO242">
            <v>2019</v>
          </cell>
          <cell r="BP242">
            <v>0</v>
          </cell>
        </row>
        <row r="243">
          <cell r="A243" t="str">
            <v>041</v>
          </cell>
          <cell r="C243">
            <v>2019</v>
          </cell>
          <cell r="D243">
            <v>488</v>
          </cell>
          <cell r="Q243" t="str">
            <v>041</v>
          </cell>
          <cell r="S243">
            <v>2019</v>
          </cell>
          <cell r="T243">
            <v>3</v>
          </cell>
          <cell r="AG243" t="str">
            <v>041</v>
          </cell>
          <cell r="AI243">
            <v>2019</v>
          </cell>
          <cell r="AJ243">
            <v>712</v>
          </cell>
          <cell r="AW243" t="str">
            <v>041</v>
          </cell>
          <cell r="AY243">
            <v>2019</v>
          </cell>
          <cell r="AZ243">
            <v>1203</v>
          </cell>
          <cell r="BM243" t="str">
            <v>041</v>
          </cell>
          <cell r="BO243">
            <v>2019</v>
          </cell>
          <cell r="BP243">
            <v>0</v>
          </cell>
        </row>
        <row r="244">
          <cell r="A244" t="str">
            <v>043</v>
          </cell>
          <cell r="C244">
            <v>2019</v>
          </cell>
          <cell r="D244">
            <v>414</v>
          </cell>
          <cell r="Q244" t="str">
            <v>043</v>
          </cell>
          <cell r="S244">
            <v>2019</v>
          </cell>
          <cell r="T244">
            <v>5</v>
          </cell>
          <cell r="AG244" t="str">
            <v>043</v>
          </cell>
          <cell r="AI244">
            <v>2019</v>
          </cell>
          <cell r="AJ244">
            <v>496</v>
          </cell>
          <cell r="AW244" t="str">
            <v>043</v>
          </cell>
          <cell r="AY244">
            <v>2019</v>
          </cell>
          <cell r="AZ244">
            <v>915</v>
          </cell>
          <cell r="BM244" t="str">
            <v>043</v>
          </cell>
          <cell r="BO244">
            <v>2019</v>
          </cell>
          <cell r="BP244">
            <v>0</v>
          </cell>
        </row>
        <row r="245">
          <cell r="A245" t="str">
            <v>045</v>
          </cell>
          <cell r="C245">
            <v>2019</v>
          </cell>
          <cell r="D245">
            <v>497</v>
          </cell>
          <cell r="Q245" t="str">
            <v>045</v>
          </cell>
          <cell r="S245">
            <v>2019</v>
          </cell>
          <cell r="T245">
            <v>6</v>
          </cell>
          <cell r="AG245" t="str">
            <v>045</v>
          </cell>
          <cell r="AI245">
            <v>2019</v>
          </cell>
          <cell r="AJ245">
            <v>394</v>
          </cell>
          <cell r="AW245" t="str">
            <v>045</v>
          </cell>
          <cell r="AY245">
            <v>2019</v>
          </cell>
          <cell r="AZ245">
            <v>897</v>
          </cell>
          <cell r="BM245" t="str">
            <v>045</v>
          </cell>
          <cell r="BO245">
            <v>2019</v>
          </cell>
          <cell r="BP245">
            <v>0</v>
          </cell>
        </row>
        <row r="246">
          <cell r="A246" t="str">
            <v>047</v>
          </cell>
          <cell r="C246">
            <v>2019</v>
          </cell>
          <cell r="D246">
            <v>411</v>
          </cell>
          <cell r="Q246" t="str">
            <v>047</v>
          </cell>
          <cell r="S246">
            <v>2019</v>
          </cell>
          <cell r="T246">
            <v>20</v>
          </cell>
          <cell r="AG246" t="str">
            <v>047</v>
          </cell>
          <cell r="AI246">
            <v>2019</v>
          </cell>
          <cell r="AJ246">
            <v>2137</v>
          </cell>
          <cell r="AW246" t="str">
            <v>047</v>
          </cell>
          <cell r="AY246">
            <v>2019</v>
          </cell>
          <cell r="AZ246">
            <v>2568</v>
          </cell>
          <cell r="BM246" t="str">
            <v>047</v>
          </cell>
          <cell r="BO246">
            <v>2019</v>
          </cell>
          <cell r="BP246">
            <v>0</v>
          </cell>
        </row>
        <row r="247">
          <cell r="A247" t="str">
            <v>049</v>
          </cell>
          <cell r="C247">
            <v>2019</v>
          </cell>
          <cell r="D247">
            <v>438</v>
          </cell>
          <cell r="Q247" t="str">
            <v>049</v>
          </cell>
          <cell r="S247">
            <v>2019</v>
          </cell>
          <cell r="T247">
            <v>6</v>
          </cell>
          <cell r="AG247" t="str">
            <v>049</v>
          </cell>
          <cell r="AI247">
            <v>2019</v>
          </cell>
          <cell r="AJ247">
            <v>188</v>
          </cell>
          <cell r="AW247" t="str">
            <v>049</v>
          </cell>
          <cell r="AY247">
            <v>2019</v>
          </cell>
          <cell r="AZ247">
            <v>632</v>
          </cell>
          <cell r="BM247" t="str">
            <v>049</v>
          </cell>
          <cell r="BO247">
            <v>2019</v>
          </cell>
          <cell r="BP247">
            <v>0</v>
          </cell>
        </row>
        <row r="248">
          <cell r="A248" t="str">
            <v>051</v>
          </cell>
          <cell r="C248">
            <v>2019</v>
          </cell>
          <cell r="D248">
            <v>385</v>
          </cell>
          <cell r="Q248" t="str">
            <v>051</v>
          </cell>
          <cell r="S248">
            <v>2019</v>
          </cell>
          <cell r="T248">
            <v>16</v>
          </cell>
          <cell r="AG248" t="str">
            <v>051</v>
          </cell>
          <cell r="AI248">
            <v>2019</v>
          </cell>
          <cell r="AJ248">
            <v>858</v>
          </cell>
          <cell r="AW248" t="str">
            <v>051</v>
          </cell>
          <cell r="AY248">
            <v>2019</v>
          </cell>
          <cell r="AZ248">
            <v>1259</v>
          </cell>
          <cell r="BM248" t="str">
            <v>051</v>
          </cell>
          <cell r="BO248">
            <v>2019</v>
          </cell>
          <cell r="BP248">
            <v>0</v>
          </cell>
        </row>
        <row r="249">
          <cell r="A249" t="str">
            <v>053</v>
          </cell>
          <cell r="C249">
            <v>2019</v>
          </cell>
          <cell r="D249">
            <v>419</v>
          </cell>
          <cell r="Q249" t="str">
            <v>053</v>
          </cell>
          <cell r="S249">
            <v>2019</v>
          </cell>
          <cell r="T249">
            <v>12</v>
          </cell>
          <cell r="AG249" t="str">
            <v>053</v>
          </cell>
          <cell r="AI249">
            <v>2019</v>
          </cell>
          <cell r="AJ249">
            <v>2674</v>
          </cell>
          <cell r="AW249" t="str">
            <v>053</v>
          </cell>
          <cell r="AY249">
            <v>2019</v>
          </cell>
          <cell r="AZ249">
            <v>3105</v>
          </cell>
          <cell r="BM249" t="str">
            <v>053</v>
          </cell>
          <cell r="BO249">
            <v>2019</v>
          </cell>
          <cell r="BP249">
            <v>0</v>
          </cell>
        </row>
        <row r="250">
          <cell r="A250" t="str">
            <v>055</v>
          </cell>
          <cell r="C250">
            <v>2019</v>
          </cell>
          <cell r="D250">
            <v>478</v>
          </cell>
          <cell r="Q250" t="str">
            <v>055</v>
          </cell>
          <cell r="S250">
            <v>2019</v>
          </cell>
          <cell r="T250">
            <v>8</v>
          </cell>
          <cell r="AG250" t="str">
            <v>055</v>
          </cell>
          <cell r="AI250">
            <v>2019</v>
          </cell>
          <cell r="AJ250">
            <v>244</v>
          </cell>
          <cell r="AW250" t="str">
            <v>055</v>
          </cell>
          <cell r="AY250">
            <v>2019</v>
          </cell>
          <cell r="AZ250">
            <v>730</v>
          </cell>
          <cell r="BM250" t="str">
            <v>055</v>
          </cell>
          <cell r="BO250">
            <v>2019</v>
          </cell>
          <cell r="BP250">
            <v>0</v>
          </cell>
        </row>
        <row r="251">
          <cell r="A251" t="str">
            <v>057</v>
          </cell>
          <cell r="C251">
            <v>2019</v>
          </cell>
          <cell r="D251">
            <v>573</v>
          </cell>
          <cell r="Q251" t="str">
            <v>057</v>
          </cell>
          <cell r="S251">
            <v>2019</v>
          </cell>
          <cell r="T251">
            <v>5</v>
          </cell>
          <cell r="AG251" t="str">
            <v>057</v>
          </cell>
          <cell r="AI251">
            <v>2019</v>
          </cell>
          <cell r="AJ251">
            <v>378</v>
          </cell>
          <cell r="AW251" t="str">
            <v>057</v>
          </cell>
          <cell r="AY251">
            <v>2019</v>
          </cell>
          <cell r="AZ251">
            <v>956</v>
          </cell>
          <cell r="BM251" t="str">
            <v>057</v>
          </cell>
          <cell r="BO251">
            <v>2019</v>
          </cell>
          <cell r="BP251">
            <v>0</v>
          </cell>
        </row>
        <row r="252">
          <cell r="A252" t="str">
            <v>059</v>
          </cell>
          <cell r="C252">
            <v>2019</v>
          </cell>
          <cell r="D252">
            <v>155</v>
          </cell>
          <cell r="Q252" t="str">
            <v>059</v>
          </cell>
          <cell r="S252">
            <v>2019</v>
          </cell>
          <cell r="T252">
            <v>2</v>
          </cell>
          <cell r="AG252" t="str">
            <v>059</v>
          </cell>
          <cell r="AI252">
            <v>2019</v>
          </cell>
          <cell r="AJ252">
            <v>136</v>
          </cell>
          <cell r="AW252" t="str">
            <v>059</v>
          </cell>
          <cell r="AY252">
            <v>2019</v>
          </cell>
          <cell r="AZ252">
            <v>293</v>
          </cell>
          <cell r="BM252" t="str">
            <v>059</v>
          </cell>
          <cell r="BO252">
            <v>2019</v>
          </cell>
          <cell r="BP252">
            <v>0</v>
          </cell>
        </row>
        <row r="253">
          <cell r="A253" t="str">
            <v>061</v>
          </cell>
          <cell r="C253">
            <v>2019</v>
          </cell>
          <cell r="D253">
            <v>130</v>
          </cell>
          <cell r="Q253" t="str">
            <v>061</v>
          </cell>
          <cell r="S253">
            <v>2019</v>
          </cell>
          <cell r="T253">
            <v>3</v>
          </cell>
          <cell r="AG253" t="str">
            <v>061</v>
          </cell>
          <cell r="AI253">
            <v>2019</v>
          </cell>
          <cell r="AJ253">
            <v>97</v>
          </cell>
          <cell r="AW253" t="str">
            <v>061</v>
          </cell>
          <cell r="AY253">
            <v>2019</v>
          </cell>
          <cell r="AZ253">
            <v>230</v>
          </cell>
          <cell r="BM253" t="str">
            <v>061</v>
          </cell>
          <cell r="BO253">
            <v>2019</v>
          </cell>
          <cell r="BP253">
            <v>0</v>
          </cell>
        </row>
        <row r="254">
          <cell r="A254" t="str">
            <v>063</v>
          </cell>
          <cell r="C254">
            <v>2019</v>
          </cell>
          <cell r="D254">
            <v>242</v>
          </cell>
          <cell r="Q254" t="str">
            <v>063</v>
          </cell>
          <cell r="S254">
            <v>2019</v>
          </cell>
          <cell r="T254">
            <v>7</v>
          </cell>
          <cell r="AG254" t="str">
            <v>063</v>
          </cell>
          <cell r="AI254">
            <v>2019</v>
          </cell>
          <cell r="AJ254">
            <v>388</v>
          </cell>
          <cell r="AW254" t="str">
            <v>063</v>
          </cell>
          <cell r="AY254">
            <v>2019</v>
          </cell>
          <cell r="AZ254">
            <v>637</v>
          </cell>
          <cell r="BM254" t="str">
            <v>063</v>
          </cell>
          <cell r="BO254">
            <v>2019</v>
          </cell>
          <cell r="BP254">
            <v>11</v>
          </cell>
        </row>
        <row r="255">
          <cell r="A255" t="str">
            <v>065</v>
          </cell>
          <cell r="C255">
            <v>2019</v>
          </cell>
          <cell r="D255">
            <v>344</v>
          </cell>
          <cell r="Q255" t="str">
            <v>065</v>
          </cell>
          <cell r="S255">
            <v>2019</v>
          </cell>
          <cell r="T255">
            <v>3</v>
          </cell>
          <cell r="AG255" t="str">
            <v>065</v>
          </cell>
          <cell r="AI255">
            <v>2019</v>
          </cell>
          <cell r="AJ255">
            <v>420</v>
          </cell>
          <cell r="AW255" t="str">
            <v>065</v>
          </cell>
          <cell r="AY255">
            <v>2019</v>
          </cell>
          <cell r="AZ255">
            <v>767</v>
          </cell>
          <cell r="BM255" t="str">
            <v>065</v>
          </cell>
          <cell r="BO255">
            <v>2019</v>
          </cell>
          <cell r="BP255">
            <v>0</v>
          </cell>
        </row>
        <row r="256">
          <cell r="A256" t="str">
            <v>067</v>
          </cell>
          <cell r="C256">
            <v>2019</v>
          </cell>
          <cell r="D256">
            <v>530</v>
          </cell>
          <cell r="Q256" t="str">
            <v>067</v>
          </cell>
          <cell r="S256">
            <v>2019</v>
          </cell>
          <cell r="T256">
            <v>10</v>
          </cell>
          <cell r="AG256" t="str">
            <v>067</v>
          </cell>
          <cell r="AI256">
            <v>2019</v>
          </cell>
          <cell r="AJ256">
            <v>1384</v>
          </cell>
          <cell r="AW256" t="str">
            <v>067</v>
          </cell>
          <cell r="AY256">
            <v>2019</v>
          </cell>
          <cell r="AZ256">
            <v>1924</v>
          </cell>
          <cell r="BM256" t="str">
            <v>067</v>
          </cell>
          <cell r="BO256">
            <v>2019</v>
          </cell>
          <cell r="BP256">
            <v>0</v>
          </cell>
        </row>
        <row r="257">
          <cell r="A257" t="str">
            <v>069</v>
          </cell>
          <cell r="C257">
            <v>2019</v>
          </cell>
          <cell r="D257">
            <v>258</v>
          </cell>
          <cell r="Q257" t="str">
            <v>069</v>
          </cell>
          <cell r="S257">
            <v>2019</v>
          </cell>
          <cell r="T257">
            <v>11</v>
          </cell>
          <cell r="AG257" t="str">
            <v>069</v>
          </cell>
          <cell r="AI257">
            <v>2019</v>
          </cell>
          <cell r="AJ257">
            <v>203</v>
          </cell>
          <cell r="AW257" t="str">
            <v>069</v>
          </cell>
          <cell r="AY257">
            <v>2019</v>
          </cell>
          <cell r="AZ257">
            <v>472</v>
          </cell>
          <cell r="BM257" t="str">
            <v>069</v>
          </cell>
          <cell r="BO257">
            <v>2019</v>
          </cell>
          <cell r="BP257">
            <v>0</v>
          </cell>
        </row>
        <row r="258">
          <cell r="A258" t="str">
            <v>071</v>
          </cell>
          <cell r="C258">
            <v>2019</v>
          </cell>
          <cell r="D258">
            <v>269</v>
          </cell>
          <cell r="Q258" t="str">
            <v>071</v>
          </cell>
          <cell r="S258">
            <v>2019</v>
          </cell>
          <cell r="T258">
            <v>4</v>
          </cell>
          <cell r="AG258" t="str">
            <v>071</v>
          </cell>
          <cell r="AI258">
            <v>2019</v>
          </cell>
          <cell r="AJ258">
            <v>257</v>
          </cell>
          <cell r="AW258" t="str">
            <v>071</v>
          </cell>
          <cell r="AY258">
            <v>2019</v>
          </cell>
          <cell r="AZ258">
            <v>530</v>
          </cell>
          <cell r="BM258" t="str">
            <v>071</v>
          </cell>
          <cell r="BO258">
            <v>2019</v>
          </cell>
          <cell r="BP258">
            <v>0</v>
          </cell>
        </row>
        <row r="259">
          <cell r="A259" t="str">
            <v>073</v>
          </cell>
          <cell r="C259">
            <v>2019</v>
          </cell>
          <cell r="D259">
            <v>482</v>
          </cell>
          <cell r="Q259" t="str">
            <v>073</v>
          </cell>
          <cell r="S259">
            <v>2019</v>
          </cell>
          <cell r="T259">
            <v>15</v>
          </cell>
          <cell r="AG259" t="str">
            <v>073</v>
          </cell>
          <cell r="AI259">
            <v>2019</v>
          </cell>
          <cell r="AJ259">
            <v>808</v>
          </cell>
          <cell r="AW259" t="str">
            <v>073</v>
          </cell>
          <cell r="AY259">
            <v>2019</v>
          </cell>
          <cell r="AZ259">
            <v>1305</v>
          </cell>
          <cell r="BM259" t="str">
            <v>073</v>
          </cell>
          <cell r="BO259">
            <v>2019</v>
          </cell>
          <cell r="BP259">
            <v>18</v>
          </cell>
        </row>
        <row r="260">
          <cell r="A260" t="str">
            <v>075</v>
          </cell>
          <cell r="C260">
            <v>2019</v>
          </cell>
          <cell r="D260">
            <v>469</v>
          </cell>
          <cell r="Q260" t="str">
            <v>075</v>
          </cell>
          <cell r="S260">
            <v>2019</v>
          </cell>
          <cell r="T260">
            <v>8</v>
          </cell>
          <cell r="AG260" t="str">
            <v>075</v>
          </cell>
          <cell r="AI260">
            <v>2019</v>
          </cell>
          <cell r="AJ260">
            <v>914</v>
          </cell>
          <cell r="AW260" t="str">
            <v>075</v>
          </cell>
          <cell r="AY260">
            <v>2019</v>
          </cell>
          <cell r="AZ260">
            <v>1391</v>
          </cell>
          <cell r="BM260" t="str">
            <v>075</v>
          </cell>
          <cell r="BO260">
            <v>2019</v>
          </cell>
          <cell r="BP260">
            <v>0</v>
          </cell>
        </row>
        <row r="261">
          <cell r="A261" t="str">
            <v>077</v>
          </cell>
          <cell r="C261">
            <v>2019</v>
          </cell>
          <cell r="D261">
            <v>288</v>
          </cell>
          <cell r="Q261" t="str">
            <v>077</v>
          </cell>
          <cell r="S261">
            <v>2019</v>
          </cell>
          <cell r="T261">
            <v>4</v>
          </cell>
          <cell r="AG261" t="str">
            <v>077</v>
          </cell>
          <cell r="AI261">
            <v>2019</v>
          </cell>
          <cell r="AJ261">
            <v>655</v>
          </cell>
          <cell r="AW261" t="str">
            <v>077</v>
          </cell>
          <cell r="AY261">
            <v>2019</v>
          </cell>
          <cell r="AZ261">
            <v>947</v>
          </cell>
          <cell r="BM261" t="str">
            <v>077</v>
          </cell>
          <cell r="BO261">
            <v>2019</v>
          </cell>
          <cell r="BP261">
            <v>0</v>
          </cell>
        </row>
        <row r="262">
          <cell r="A262" t="str">
            <v>079</v>
          </cell>
          <cell r="C262">
            <v>2019</v>
          </cell>
          <cell r="D262">
            <v>9</v>
          </cell>
          <cell r="Q262" t="str">
            <v>079</v>
          </cell>
          <cell r="S262">
            <v>2019</v>
          </cell>
          <cell r="T262">
            <v>1</v>
          </cell>
          <cell r="AG262" t="str">
            <v>079</v>
          </cell>
          <cell r="AI262">
            <v>2019</v>
          </cell>
          <cell r="AJ262">
            <v>3</v>
          </cell>
          <cell r="AW262" t="str">
            <v>079</v>
          </cell>
          <cell r="AY262">
            <v>2019</v>
          </cell>
          <cell r="AZ262">
            <v>13</v>
          </cell>
          <cell r="BM262" t="str">
            <v>079</v>
          </cell>
          <cell r="BO262">
            <v>2019</v>
          </cell>
          <cell r="BP262">
            <v>0</v>
          </cell>
        </row>
        <row r="263">
          <cell r="A263" t="str">
            <v>081</v>
          </cell>
          <cell r="C263">
            <v>2019</v>
          </cell>
          <cell r="D263">
            <v>193</v>
          </cell>
          <cell r="Q263" t="str">
            <v>081</v>
          </cell>
          <cell r="S263">
            <v>2019</v>
          </cell>
          <cell r="T263">
            <v>0</v>
          </cell>
          <cell r="AG263" t="str">
            <v>081</v>
          </cell>
          <cell r="AI263">
            <v>2019</v>
          </cell>
          <cell r="AJ263">
            <v>138</v>
          </cell>
          <cell r="AW263" t="str">
            <v>081</v>
          </cell>
          <cell r="AY263">
            <v>2019</v>
          </cell>
          <cell r="AZ263">
            <v>331</v>
          </cell>
          <cell r="BM263" t="str">
            <v>081</v>
          </cell>
          <cell r="BO263">
            <v>2019</v>
          </cell>
          <cell r="BP263">
            <v>0</v>
          </cell>
        </row>
        <row r="264">
          <cell r="A264" t="str">
            <v>083</v>
          </cell>
          <cell r="C264">
            <v>2019</v>
          </cell>
          <cell r="D264">
            <v>908</v>
          </cell>
          <cell r="Q264" t="str">
            <v>083</v>
          </cell>
          <cell r="S264">
            <v>2019</v>
          </cell>
          <cell r="T264">
            <v>30</v>
          </cell>
          <cell r="AG264" t="str">
            <v>083</v>
          </cell>
          <cell r="AI264">
            <v>2019</v>
          </cell>
          <cell r="AJ264">
            <v>2019</v>
          </cell>
          <cell r="AW264" t="str">
            <v>083</v>
          </cell>
          <cell r="AY264">
            <v>2019</v>
          </cell>
          <cell r="AZ264">
            <v>2957</v>
          </cell>
          <cell r="BM264" t="str">
            <v>083</v>
          </cell>
          <cell r="BO264">
            <v>2019</v>
          </cell>
          <cell r="BP264">
            <v>0</v>
          </cell>
        </row>
        <row r="265">
          <cell r="A265" t="str">
            <v>085</v>
          </cell>
          <cell r="C265">
            <v>2019</v>
          </cell>
          <cell r="D265">
            <v>77</v>
          </cell>
          <cell r="Q265" t="str">
            <v>085</v>
          </cell>
          <cell r="S265">
            <v>2019</v>
          </cell>
          <cell r="T265">
            <v>0</v>
          </cell>
          <cell r="AG265" t="str">
            <v>085</v>
          </cell>
          <cell r="AI265">
            <v>2019</v>
          </cell>
          <cell r="AJ265">
            <v>42</v>
          </cell>
          <cell r="AW265" t="str">
            <v>085</v>
          </cell>
          <cell r="AY265">
            <v>2019</v>
          </cell>
          <cell r="AZ265">
            <v>119</v>
          </cell>
          <cell r="BM265" t="str">
            <v>085</v>
          </cell>
          <cell r="BO265">
            <v>2019</v>
          </cell>
          <cell r="BP265">
            <v>0</v>
          </cell>
        </row>
        <row r="266">
          <cell r="A266" t="str">
            <v>087</v>
          </cell>
          <cell r="C266">
            <v>2019</v>
          </cell>
          <cell r="D266">
            <v>388</v>
          </cell>
          <cell r="Q266" t="str">
            <v>087</v>
          </cell>
          <cell r="S266">
            <v>2019</v>
          </cell>
          <cell r="T266">
            <v>9</v>
          </cell>
          <cell r="AG266" t="str">
            <v>087</v>
          </cell>
          <cell r="AI266">
            <v>2019</v>
          </cell>
          <cell r="AJ266">
            <v>389</v>
          </cell>
          <cell r="AW266" t="str">
            <v>087</v>
          </cell>
          <cell r="AY266">
            <v>2019</v>
          </cell>
          <cell r="AZ266">
            <v>786</v>
          </cell>
          <cell r="BM266" t="str">
            <v>087</v>
          </cell>
          <cell r="BO266">
            <v>2019</v>
          </cell>
          <cell r="BP266">
            <v>0</v>
          </cell>
        </row>
        <row r="267">
          <cell r="A267" t="str">
            <v>001</v>
          </cell>
          <cell r="C267">
            <v>2018</v>
          </cell>
          <cell r="D267">
            <v>564</v>
          </cell>
          <cell r="Q267" t="str">
            <v>001</v>
          </cell>
          <cell r="S267">
            <v>2018</v>
          </cell>
          <cell r="T267">
            <v>26</v>
          </cell>
          <cell r="AG267" t="str">
            <v>001</v>
          </cell>
          <cell r="AI267">
            <v>2018</v>
          </cell>
          <cell r="AJ267">
            <v>1325</v>
          </cell>
          <cell r="AW267" t="str">
            <v>001</v>
          </cell>
          <cell r="AY267">
            <v>2018</v>
          </cell>
          <cell r="AZ267">
            <v>1915</v>
          </cell>
          <cell r="BM267" t="str">
            <v>001</v>
          </cell>
          <cell r="BO267">
            <v>2018</v>
          </cell>
          <cell r="BP267">
            <v>0</v>
          </cell>
        </row>
        <row r="268">
          <cell r="A268" t="str">
            <v>003</v>
          </cell>
          <cell r="C268">
            <v>2018</v>
          </cell>
          <cell r="D268">
            <v>124</v>
          </cell>
          <cell r="Q268" t="str">
            <v>003</v>
          </cell>
          <cell r="S268">
            <v>2018</v>
          </cell>
          <cell r="T268">
            <v>2</v>
          </cell>
          <cell r="AG268" t="str">
            <v>003</v>
          </cell>
          <cell r="AI268">
            <v>2018</v>
          </cell>
          <cell r="AJ268">
            <v>86</v>
          </cell>
          <cell r="AW268" t="str">
            <v>003</v>
          </cell>
          <cell r="AY268">
            <v>2018</v>
          </cell>
          <cell r="AZ268">
            <v>212</v>
          </cell>
          <cell r="BM268" t="str">
            <v>003</v>
          </cell>
          <cell r="BO268">
            <v>2018</v>
          </cell>
          <cell r="BP268">
            <v>0</v>
          </cell>
        </row>
        <row r="269">
          <cell r="A269" t="str">
            <v>005</v>
          </cell>
          <cell r="C269">
            <v>2018</v>
          </cell>
          <cell r="D269">
            <v>414</v>
          </cell>
          <cell r="Q269" t="str">
            <v>005</v>
          </cell>
          <cell r="S269">
            <v>2018</v>
          </cell>
          <cell r="T269">
            <v>4</v>
          </cell>
          <cell r="AG269" t="str">
            <v>005</v>
          </cell>
          <cell r="AI269">
            <v>2018</v>
          </cell>
          <cell r="AJ269">
            <v>367</v>
          </cell>
          <cell r="AW269" t="str">
            <v>005</v>
          </cell>
          <cell r="AY269">
            <v>2018</v>
          </cell>
          <cell r="AZ269">
            <v>785</v>
          </cell>
          <cell r="BM269" t="str">
            <v>005</v>
          </cell>
          <cell r="BO269">
            <v>2018</v>
          </cell>
          <cell r="BP269">
            <v>0</v>
          </cell>
        </row>
        <row r="270">
          <cell r="A270" t="str">
            <v>007</v>
          </cell>
          <cell r="C270">
            <v>2018</v>
          </cell>
          <cell r="D270">
            <v>350</v>
          </cell>
          <cell r="Q270" t="str">
            <v>007</v>
          </cell>
          <cell r="S270">
            <v>2018</v>
          </cell>
          <cell r="T270">
            <v>9</v>
          </cell>
          <cell r="AG270" t="str">
            <v>007</v>
          </cell>
          <cell r="AI270">
            <v>2018</v>
          </cell>
          <cell r="AJ270">
            <v>203</v>
          </cell>
          <cell r="AW270" t="str">
            <v>007</v>
          </cell>
          <cell r="AY270">
            <v>2018</v>
          </cell>
          <cell r="AZ270">
            <v>562</v>
          </cell>
          <cell r="BM270" t="str">
            <v>007</v>
          </cell>
          <cell r="BO270">
            <v>2018</v>
          </cell>
          <cell r="BP270">
            <v>0</v>
          </cell>
        </row>
        <row r="271">
          <cell r="A271" t="str">
            <v>009</v>
          </cell>
          <cell r="C271">
            <v>2018</v>
          </cell>
          <cell r="D271">
            <v>178</v>
          </cell>
          <cell r="Q271" t="str">
            <v>009</v>
          </cell>
          <cell r="S271">
            <v>2018</v>
          </cell>
          <cell r="T271">
            <v>3</v>
          </cell>
          <cell r="AG271" t="str">
            <v>009</v>
          </cell>
          <cell r="AI271">
            <v>2018</v>
          </cell>
          <cell r="AJ271">
            <v>96</v>
          </cell>
          <cell r="AW271" t="str">
            <v>009</v>
          </cell>
          <cell r="AY271">
            <v>2018</v>
          </cell>
          <cell r="AZ271">
            <v>277</v>
          </cell>
          <cell r="BM271" t="str">
            <v>009</v>
          </cell>
          <cell r="BO271">
            <v>2018</v>
          </cell>
          <cell r="BP271">
            <v>0</v>
          </cell>
        </row>
        <row r="272">
          <cell r="A272" t="str">
            <v>011</v>
          </cell>
          <cell r="C272">
            <v>2018</v>
          </cell>
          <cell r="D272">
            <v>933</v>
          </cell>
          <cell r="Q272" t="str">
            <v>011</v>
          </cell>
          <cell r="S272">
            <v>2018</v>
          </cell>
          <cell r="T272">
            <v>27</v>
          </cell>
          <cell r="AG272" t="str">
            <v>011</v>
          </cell>
          <cell r="AI272">
            <v>2018</v>
          </cell>
          <cell r="AJ272">
            <v>1636</v>
          </cell>
          <cell r="AW272" t="str">
            <v>011</v>
          </cell>
          <cell r="AY272">
            <v>2018</v>
          </cell>
          <cell r="AZ272">
            <v>2596</v>
          </cell>
          <cell r="BM272" t="str">
            <v>011</v>
          </cell>
          <cell r="BO272">
            <v>2018</v>
          </cell>
          <cell r="BP272">
            <v>0</v>
          </cell>
        </row>
        <row r="273">
          <cell r="A273" t="str">
            <v>013</v>
          </cell>
          <cell r="C273">
            <v>2018</v>
          </cell>
          <cell r="D273">
            <v>132</v>
          </cell>
          <cell r="Q273" t="str">
            <v>013</v>
          </cell>
          <cell r="S273">
            <v>2018</v>
          </cell>
          <cell r="T273">
            <v>3</v>
          </cell>
          <cell r="AG273" t="str">
            <v>013</v>
          </cell>
          <cell r="AI273">
            <v>2018</v>
          </cell>
          <cell r="AJ273">
            <v>253</v>
          </cell>
          <cell r="AW273" t="str">
            <v>013</v>
          </cell>
          <cell r="AY273">
            <v>2018</v>
          </cell>
          <cell r="AZ273">
            <v>388</v>
          </cell>
          <cell r="BM273" t="str">
            <v>013</v>
          </cell>
          <cell r="BO273">
            <v>2018</v>
          </cell>
          <cell r="BP273">
            <v>0</v>
          </cell>
        </row>
        <row r="274">
          <cell r="A274" t="str">
            <v>015</v>
          </cell>
          <cell r="C274">
            <v>2018</v>
          </cell>
          <cell r="D274">
            <v>82</v>
          </cell>
          <cell r="Q274" t="str">
            <v>015</v>
          </cell>
          <cell r="S274">
            <v>2018</v>
          </cell>
          <cell r="T274">
            <v>3</v>
          </cell>
          <cell r="AG274" t="str">
            <v>015</v>
          </cell>
          <cell r="AI274">
            <v>2018</v>
          </cell>
          <cell r="AJ274">
            <v>61</v>
          </cell>
          <cell r="AW274" t="str">
            <v>015</v>
          </cell>
          <cell r="AY274">
            <v>2018</v>
          </cell>
          <cell r="AZ274">
            <v>146</v>
          </cell>
          <cell r="BM274" t="str">
            <v>015</v>
          </cell>
          <cell r="BO274">
            <v>2018</v>
          </cell>
          <cell r="BP274">
            <v>0</v>
          </cell>
        </row>
        <row r="275">
          <cell r="A275" t="str">
            <v>017</v>
          </cell>
          <cell r="C275">
            <v>2018</v>
          </cell>
          <cell r="D275">
            <v>355</v>
          </cell>
          <cell r="Q275" t="str">
            <v>017</v>
          </cell>
          <cell r="S275">
            <v>2018</v>
          </cell>
          <cell r="T275">
            <v>3</v>
          </cell>
          <cell r="AG275" t="str">
            <v>017</v>
          </cell>
          <cell r="AI275">
            <v>2018</v>
          </cell>
          <cell r="AJ275">
            <v>129</v>
          </cell>
          <cell r="AW275" t="str">
            <v>017</v>
          </cell>
          <cell r="AY275">
            <v>2018</v>
          </cell>
          <cell r="AZ275">
            <v>487</v>
          </cell>
          <cell r="BM275" t="str">
            <v>017</v>
          </cell>
          <cell r="BO275">
            <v>2018</v>
          </cell>
          <cell r="BP275">
            <v>0</v>
          </cell>
        </row>
        <row r="276">
          <cell r="A276" t="str">
            <v>019</v>
          </cell>
          <cell r="C276">
            <v>2018</v>
          </cell>
          <cell r="D276">
            <v>473</v>
          </cell>
          <cell r="Q276" t="str">
            <v>019</v>
          </cell>
          <cell r="S276">
            <v>2018</v>
          </cell>
          <cell r="T276">
            <v>8</v>
          </cell>
          <cell r="AG276" t="str">
            <v>019</v>
          </cell>
          <cell r="AI276">
            <v>2018</v>
          </cell>
          <cell r="AJ276">
            <v>729</v>
          </cell>
          <cell r="AW276" t="str">
            <v>019</v>
          </cell>
          <cell r="AY276">
            <v>2018</v>
          </cell>
          <cell r="AZ276">
            <v>1210</v>
          </cell>
          <cell r="BM276" t="str">
            <v>019</v>
          </cell>
          <cell r="BO276">
            <v>2018</v>
          </cell>
          <cell r="BP276">
            <v>0</v>
          </cell>
        </row>
        <row r="277">
          <cell r="A277" t="str">
            <v>021</v>
          </cell>
          <cell r="C277">
            <v>2018</v>
          </cell>
          <cell r="D277">
            <v>166</v>
          </cell>
          <cell r="Q277" t="str">
            <v>021</v>
          </cell>
          <cell r="S277">
            <v>2018</v>
          </cell>
          <cell r="T277">
            <v>2</v>
          </cell>
          <cell r="AG277" t="str">
            <v>021</v>
          </cell>
          <cell r="AI277">
            <v>2018</v>
          </cell>
          <cell r="AJ277">
            <v>297</v>
          </cell>
          <cell r="AW277" t="str">
            <v>021</v>
          </cell>
          <cell r="AY277">
            <v>2018</v>
          </cell>
          <cell r="AZ277">
            <v>465</v>
          </cell>
          <cell r="BM277" t="str">
            <v>021</v>
          </cell>
          <cell r="BO277">
            <v>2018</v>
          </cell>
          <cell r="BP277">
            <v>0</v>
          </cell>
        </row>
        <row r="278">
          <cell r="A278" t="str">
            <v>023</v>
          </cell>
          <cell r="C278">
            <v>2018</v>
          </cell>
          <cell r="D278">
            <v>215</v>
          </cell>
          <cell r="Q278" t="str">
            <v>023</v>
          </cell>
          <cell r="S278">
            <v>2018</v>
          </cell>
          <cell r="T278">
            <v>2</v>
          </cell>
          <cell r="AG278" t="str">
            <v>023</v>
          </cell>
          <cell r="AI278">
            <v>2018</v>
          </cell>
          <cell r="AJ278">
            <v>165</v>
          </cell>
          <cell r="AW278" t="str">
            <v>023</v>
          </cell>
          <cell r="AY278">
            <v>2018</v>
          </cell>
          <cell r="AZ278">
            <v>382</v>
          </cell>
          <cell r="BM278" t="str">
            <v>023</v>
          </cell>
          <cell r="BO278">
            <v>2018</v>
          </cell>
          <cell r="BP278">
            <v>0</v>
          </cell>
        </row>
        <row r="279">
          <cell r="A279" t="str">
            <v>025</v>
          </cell>
          <cell r="C279">
            <v>2018</v>
          </cell>
          <cell r="D279">
            <v>93</v>
          </cell>
          <cell r="Q279" t="str">
            <v>025</v>
          </cell>
          <cell r="S279">
            <v>2018</v>
          </cell>
          <cell r="T279">
            <v>2</v>
          </cell>
          <cell r="AG279" t="str">
            <v>025</v>
          </cell>
          <cell r="AI279">
            <v>2018</v>
          </cell>
          <cell r="AJ279">
            <v>114</v>
          </cell>
          <cell r="AW279" t="str">
            <v>025</v>
          </cell>
          <cell r="AY279">
            <v>2018</v>
          </cell>
          <cell r="AZ279">
            <v>209</v>
          </cell>
          <cell r="BM279" t="str">
            <v>025</v>
          </cell>
          <cell r="BO279">
            <v>2018</v>
          </cell>
          <cell r="BP279">
            <v>0</v>
          </cell>
        </row>
        <row r="280">
          <cell r="A280" t="str">
            <v>027</v>
          </cell>
          <cell r="C280">
            <v>2018</v>
          </cell>
          <cell r="D280">
            <v>1286</v>
          </cell>
          <cell r="Q280" t="str">
            <v>027</v>
          </cell>
          <cell r="S280">
            <v>2018</v>
          </cell>
          <cell r="T280">
            <v>32</v>
          </cell>
          <cell r="AG280" t="str">
            <v>027</v>
          </cell>
          <cell r="AI280">
            <v>2018</v>
          </cell>
          <cell r="AJ280">
            <v>3119</v>
          </cell>
          <cell r="AW280" t="str">
            <v>027</v>
          </cell>
          <cell r="AY280">
            <v>2018</v>
          </cell>
          <cell r="AZ280">
            <v>4437</v>
          </cell>
          <cell r="BM280" t="str">
            <v>027</v>
          </cell>
          <cell r="BO280">
            <v>2018</v>
          </cell>
          <cell r="BP280">
            <v>0</v>
          </cell>
        </row>
        <row r="281">
          <cell r="A281" t="str">
            <v>029</v>
          </cell>
          <cell r="C281">
            <v>2018</v>
          </cell>
          <cell r="D281">
            <v>331</v>
          </cell>
          <cell r="Q281" t="str">
            <v>029</v>
          </cell>
          <cell r="S281">
            <v>2018</v>
          </cell>
          <cell r="T281">
            <v>4</v>
          </cell>
          <cell r="AG281" t="str">
            <v>029</v>
          </cell>
          <cell r="AI281">
            <v>2018</v>
          </cell>
          <cell r="AJ281">
            <v>416</v>
          </cell>
          <cell r="AW281" t="str">
            <v>029</v>
          </cell>
          <cell r="AY281">
            <v>2018</v>
          </cell>
          <cell r="AZ281">
            <v>751</v>
          </cell>
          <cell r="BM281" t="str">
            <v>029</v>
          </cell>
          <cell r="BO281">
            <v>2018</v>
          </cell>
          <cell r="BP281">
            <v>0</v>
          </cell>
        </row>
        <row r="282">
          <cell r="A282" t="str">
            <v>031</v>
          </cell>
          <cell r="C282">
            <v>2018</v>
          </cell>
          <cell r="D282">
            <v>458</v>
          </cell>
          <cell r="Q282" t="str">
            <v>031</v>
          </cell>
          <cell r="S282">
            <v>2018</v>
          </cell>
          <cell r="T282">
            <v>21</v>
          </cell>
          <cell r="AG282" t="str">
            <v>031</v>
          </cell>
          <cell r="AI282">
            <v>2018</v>
          </cell>
          <cell r="AJ282">
            <v>2039</v>
          </cell>
          <cell r="AW282" t="str">
            <v>031</v>
          </cell>
          <cell r="AY282">
            <v>2018</v>
          </cell>
          <cell r="AZ282">
            <v>2518</v>
          </cell>
          <cell r="BM282" t="str">
            <v>031</v>
          </cell>
          <cell r="BO282">
            <v>2018</v>
          </cell>
          <cell r="BP282">
            <v>7</v>
          </cell>
        </row>
        <row r="283">
          <cell r="A283" t="str">
            <v>033</v>
          </cell>
          <cell r="C283">
            <v>2018</v>
          </cell>
          <cell r="D283">
            <v>51</v>
          </cell>
          <cell r="Q283" t="str">
            <v>033</v>
          </cell>
          <cell r="S283">
            <v>2018</v>
          </cell>
          <cell r="T283">
            <v>0</v>
          </cell>
          <cell r="AG283" t="str">
            <v>033</v>
          </cell>
          <cell r="AI283">
            <v>2018</v>
          </cell>
          <cell r="AJ283">
            <v>99</v>
          </cell>
          <cell r="AW283" t="str">
            <v>033</v>
          </cell>
          <cell r="AY283">
            <v>2018</v>
          </cell>
          <cell r="AZ283">
            <v>150</v>
          </cell>
          <cell r="BM283" t="str">
            <v>033</v>
          </cell>
          <cell r="BO283">
            <v>2018</v>
          </cell>
          <cell r="BP283">
            <v>0</v>
          </cell>
        </row>
        <row r="284">
          <cell r="A284" t="str">
            <v>035</v>
          </cell>
          <cell r="C284">
            <v>2018</v>
          </cell>
          <cell r="D284">
            <v>105</v>
          </cell>
          <cell r="Q284" t="str">
            <v>035</v>
          </cell>
          <cell r="S284">
            <v>2018</v>
          </cell>
          <cell r="T284">
            <v>2</v>
          </cell>
          <cell r="AG284" t="str">
            <v>035</v>
          </cell>
          <cell r="AI284">
            <v>2018</v>
          </cell>
          <cell r="AJ284">
            <v>47</v>
          </cell>
          <cell r="AW284" t="str">
            <v>035</v>
          </cell>
          <cell r="AY284">
            <v>2018</v>
          </cell>
          <cell r="AZ284">
            <v>154</v>
          </cell>
          <cell r="BM284" t="str">
            <v>035</v>
          </cell>
          <cell r="BO284">
            <v>2018</v>
          </cell>
          <cell r="BP284">
            <v>0</v>
          </cell>
        </row>
        <row r="285">
          <cell r="A285" t="str">
            <v>037</v>
          </cell>
          <cell r="C285">
            <v>2018</v>
          </cell>
          <cell r="D285">
            <v>173</v>
          </cell>
          <cell r="Q285" t="str">
            <v>037</v>
          </cell>
          <cell r="S285">
            <v>2018</v>
          </cell>
          <cell r="T285">
            <v>1</v>
          </cell>
          <cell r="AG285" t="str">
            <v>037</v>
          </cell>
          <cell r="AI285">
            <v>2018</v>
          </cell>
          <cell r="AJ285">
            <v>149</v>
          </cell>
          <cell r="AW285" t="str">
            <v>037</v>
          </cell>
          <cell r="AY285">
            <v>2018</v>
          </cell>
          <cell r="AZ285">
            <v>323</v>
          </cell>
          <cell r="BM285" t="str">
            <v>037</v>
          </cell>
          <cell r="BO285">
            <v>2018</v>
          </cell>
          <cell r="BP285">
            <v>0</v>
          </cell>
        </row>
        <row r="286">
          <cell r="A286" t="str">
            <v>039</v>
          </cell>
          <cell r="C286">
            <v>2018</v>
          </cell>
          <cell r="D286">
            <v>156</v>
          </cell>
          <cell r="Q286" t="str">
            <v>039</v>
          </cell>
          <cell r="S286">
            <v>2018</v>
          </cell>
          <cell r="T286">
            <v>6</v>
          </cell>
          <cell r="AG286" t="str">
            <v>039</v>
          </cell>
          <cell r="AI286">
            <v>2018</v>
          </cell>
          <cell r="AJ286">
            <v>509</v>
          </cell>
          <cell r="AW286" t="str">
            <v>039</v>
          </cell>
          <cell r="AY286">
            <v>2018</v>
          </cell>
          <cell r="AZ286">
            <v>671</v>
          </cell>
          <cell r="BM286" t="str">
            <v>039</v>
          </cell>
          <cell r="BO286">
            <v>2018</v>
          </cell>
          <cell r="BP286">
            <v>0</v>
          </cell>
        </row>
        <row r="287">
          <cell r="A287" t="str">
            <v>041</v>
          </cell>
          <cell r="C287">
            <v>2018</v>
          </cell>
          <cell r="D287">
            <v>474</v>
          </cell>
          <cell r="Q287" t="str">
            <v>041</v>
          </cell>
          <cell r="S287">
            <v>2018</v>
          </cell>
          <cell r="T287">
            <v>3</v>
          </cell>
          <cell r="AG287" t="str">
            <v>041</v>
          </cell>
          <cell r="AI287">
            <v>2018</v>
          </cell>
          <cell r="AJ287">
            <v>714</v>
          </cell>
          <cell r="AW287" t="str">
            <v>041</v>
          </cell>
          <cell r="AY287">
            <v>2018</v>
          </cell>
          <cell r="AZ287">
            <v>1191</v>
          </cell>
          <cell r="BM287" t="str">
            <v>041</v>
          </cell>
          <cell r="BO287">
            <v>2018</v>
          </cell>
          <cell r="BP287">
            <v>0</v>
          </cell>
        </row>
        <row r="288">
          <cell r="A288" t="str">
            <v>043</v>
          </cell>
          <cell r="C288">
            <v>2018</v>
          </cell>
          <cell r="D288">
            <v>401</v>
          </cell>
          <cell r="Q288" t="str">
            <v>043</v>
          </cell>
          <cell r="S288">
            <v>2018</v>
          </cell>
          <cell r="T288">
            <v>6</v>
          </cell>
          <cell r="AG288" t="str">
            <v>043</v>
          </cell>
          <cell r="AI288">
            <v>2018</v>
          </cell>
          <cell r="AJ288">
            <v>496</v>
          </cell>
          <cell r="AW288" t="str">
            <v>043</v>
          </cell>
          <cell r="AY288">
            <v>2018</v>
          </cell>
          <cell r="AZ288">
            <v>903</v>
          </cell>
          <cell r="BM288" t="str">
            <v>043</v>
          </cell>
          <cell r="BO288">
            <v>2018</v>
          </cell>
          <cell r="BP288">
            <v>0</v>
          </cell>
        </row>
        <row r="289">
          <cell r="A289" t="str">
            <v>045</v>
          </cell>
          <cell r="C289">
            <v>2018</v>
          </cell>
          <cell r="D289">
            <v>485</v>
          </cell>
          <cell r="Q289" t="str">
            <v>045</v>
          </cell>
          <cell r="S289">
            <v>2018</v>
          </cell>
          <cell r="T289">
            <v>8</v>
          </cell>
          <cell r="AG289" t="str">
            <v>045</v>
          </cell>
          <cell r="AI289">
            <v>2018</v>
          </cell>
          <cell r="AJ289">
            <v>403</v>
          </cell>
          <cell r="AW289" t="str">
            <v>045</v>
          </cell>
          <cell r="AY289">
            <v>2018</v>
          </cell>
          <cell r="AZ289">
            <v>896</v>
          </cell>
          <cell r="BM289" t="str">
            <v>045</v>
          </cell>
          <cell r="BO289">
            <v>2018</v>
          </cell>
          <cell r="BP289">
            <v>0</v>
          </cell>
        </row>
        <row r="290">
          <cell r="A290" t="str">
            <v>047</v>
          </cell>
          <cell r="C290">
            <v>2018</v>
          </cell>
          <cell r="D290">
            <v>396</v>
          </cell>
          <cell r="Q290" t="str">
            <v>047</v>
          </cell>
          <cell r="S290">
            <v>2018</v>
          </cell>
          <cell r="T290">
            <v>10</v>
          </cell>
          <cell r="AG290" t="str">
            <v>047</v>
          </cell>
          <cell r="AI290">
            <v>2018</v>
          </cell>
          <cell r="AJ290">
            <v>2173</v>
          </cell>
          <cell r="AW290" t="str">
            <v>047</v>
          </cell>
          <cell r="AY290">
            <v>2018</v>
          </cell>
          <cell r="AZ290">
            <v>2579</v>
          </cell>
          <cell r="BM290" t="str">
            <v>047</v>
          </cell>
          <cell r="BO290">
            <v>2018</v>
          </cell>
          <cell r="BP290">
            <v>0</v>
          </cell>
        </row>
        <row r="291">
          <cell r="A291" t="str">
            <v>049</v>
          </cell>
          <cell r="C291">
            <v>2018</v>
          </cell>
          <cell r="D291">
            <v>427</v>
          </cell>
          <cell r="Q291" t="str">
            <v>049</v>
          </cell>
          <cell r="S291">
            <v>2018</v>
          </cell>
          <cell r="T291">
            <v>5</v>
          </cell>
          <cell r="AG291" t="str">
            <v>049</v>
          </cell>
          <cell r="AI291">
            <v>2018</v>
          </cell>
          <cell r="AJ291">
            <v>203</v>
          </cell>
          <cell r="AW291" t="str">
            <v>049</v>
          </cell>
          <cell r="AY291">
            <v>2018</v>
          </cell>
          <cell r="AZ291">
            <v>635</v>
          </cell>
          <cell r="BM291" t="str">
            <v>049</v>
          </cell>
          <cell r="BO291">
            <v>2018</v>
          </cell>
          <cell r="BP291">
            <v>0</v>
          </cell>
        </row>
        <row r="292">
          <cell r="A292" t="str">
            <v>051</v>
          </cell>
          <cell r="C292">
            <v>2018</v>
          </cell>
          <cell r="D292">
            <v>374</v>
          </cell>
          <cell r="Q292" t="str">
            <v>051</v>
          </cell>
          <cell r="S292">
            <v>2018</v>
          </cell>
          <cell r="T292">
            <v>8</v>
          </cell>
          <cell r="AG292" t="str">
            <v>051</v>
          </cell>
          <cell r="AI292">
            <v>2018</v>
          </cell>
          <cell r="AJ292">
            <v>884</v>
          </cell>
          <cell r="AW292" t="str">
            <v>051</v>
          </cell>
          <cell r="AY292">
            <v>2018</v>
          </cell>
          <cell r="AZ292">
            <v>1266</v>
          </cell>
          <cell r="BM292" t="str">
            <v>051</v>
          </cell>
          <cell r="BO292">
            <v>2018</v>
          </cell>
          <cell r="BP292">
            <v>0</v>
          </cell>
        </row>
        <row r="293">
          <cell r="A293" t="str">
            <v>053</v>
          </cell>
          <cell r="C293">
            <v>2018</v>
          </cell>
          <cell r="D293">
            <v>408</v>
          </cell>
          <cell r="Q293" t="str">
            <v>053</v>
          </cell>
          <cell r="S293">
            <v>2018</v>
          </cell>
          <cell r="T293">
            <v>15</v>
          </cell>
          <cell r="AG293" t="str">
            <v>053</v>
          </cell>
          <cell r="AI293">
            <v>2018</v>
          </cell>
          <cell r="AJ293">
            <v>2574</v>
          </cell>
          <cell r="AW293" t="str">
            <v>053</v>
          </cell>
          <cell r="AY293">
            <v>2018</v>
          </cell>
          <cell r="AZ293">
            <v>2997</v>
          </cell>
          <cell r="BM293" t="str">
            <v>053</v>
          </cell>
          <cell r="BO293">
            <v>2018</v>
          </cell>
          <cell r="BP293">
            <v>0</v>
          </cell>
        </row>
        <row r="294">
          <cell r="A294" t="str">
            <v>055</v>
          </cell>
          <cell r="C294">
            <v>2018</v>
          </cell>
          <cell r="D294">
            <v>449</v>
          </cell>
          <cell r="Q294" t="str">
            <v>055</v>
          </cell>
          <cell r="S294">
            <v>2018</v>
          </cell>
          <cell r="T294">
            <v>11</v>
          </cell>
          <cell r="AG294" t="str">
            <v>055</v>
          </cell>
          <cell r="AI294">
            <v>2018</v>
          </cell>
          <cell r="AJ294">
            <v>254</v>
          </cell>
          <cell r="AW294" t="str">
            <v>055</v>
          </cell>
          <cell r="AY294">
            <v>2018</v>
          </cell>
          <cell r="AZ294">
            <v>714</v>
          </cell>
          <cell r="BM294" t="str">
            <v>055</v>
          </cell>
          <cell r="BO294">
            <v>2018</v>
          </cell>
          <cell r="BP294">
            <v>0</v>
          </cell>
        </row>
        <row r="295">
          <cell r="A295" t="str">
            <v>057</v>
          </cell>
          <cell r="C295">
            <v>2018</v>
          </cell>
          <cell r="D295">
            <v>548</v>
          </cell>
          <cell r="Q295" t="str">
            <v>057</v>
          </cell>
          <cell r="S295">
            <v>2018</v>
          </cell>
          <cell r="T295">
            <v>6</v>
          </cell>
          <cell r="AG295" t="str">
            <v>057</v>
          </cell>
          <cell r="AI295">
            <v>2018</v>
          </cell>
          <cell r="AJ295">
            <v>392</v>
          </cell>
          <cell r="AW295" t="str">
            <v>057</v>
          </cell>
          <cell r="AY295">
            <v>2018</v>
          </cell>
          <cell r="AZ295">
            <v>946</v>
          </cell>
          <cell r="BM295" t="str">
            <v>057</v>
          </cell>
          <cell r="BO295">
            <v>2018</v>
          </cell>
          <cell r="BP295">
            <v>0</v>
          </cell>
        </row>
        <row r="296">
          <cell r="A296" t="str">
            <v>059</v>
          </cell>
          <cell r="C296">
            <v>2018</v>
          </cell>
          <cell r="D296">
            <v>154</v>
          </cell>
          <cell r="Q296" t="str">
            <v>059</v>
          </cell>
          <cell r="S296">
            <v>2018</v>
          </cell>
          <cell r="T296">
            <v>2</v>
          </cell>
          <cell r="AG296" t="str">
            <v>059</v>
          </cell>
          <cell r="AI296">
            <v>2018</v>
          </cell>
          <cell r="AJ296">
            <v>143</v>
          </cell>
          <cell r="AW296" t="str">
            <v>059</v>
          </cell>
          <cell r="AY296">
            <v>2018</v>
          </cell>
          <cell r="AZ296">
            <v>299</v>
          </cell>
          <cell r="BM296" t="str">
            <v>059</v>
          </cell>
          <cell r="BO296">
            <v>2018</v>
          </cell>
          <cell r="BP296">
            <v>0</v>
          </cell>
        </row>
        <row r="297">
          <cell r="A297" t="str">
            <v>061</v>
          </cell>
          <cell r="C297">
            <v>2018</v>
          </cell>
          <cell r="D297">
            <v>128</v>
          </cell>
          <cell r="Q297" t="str">
            <v>061</v>
          </cell>
          <cell r="S297">
            <v>2018</v>
          </cell>
          <cell r="T297">
            <v>3</v>
          </cell>
          <cell r="AG297" t="str">
            <v>061</v>
          </cell>
          <cell r="AI297">
            <v>2018</v>
          </cell>
          <cell r="AJ297">
            <v>102</v>
          </cell>
          <cell r="AW297" t="str">
            <v>061</v>
          </cell>
          <cell r="AY297">
            <v>2018</v>
          </cell>
          <cell r="AZ297">
            <v>233</v>
          </cell>
          <cell r="BM297" t="str">
            <v>061</v>
          </cell>
          <cell r="BO297">
            <v>2018</v>
          </cell>
          <cell r="BP297">
            <v>0</v>
          </cell>
        </row>
        <row r="298">
          <cell r="A298" t="str">
            <v>063</v>
          </cell>
          <cell r="C298">
            <v>2018</v>
          </cell>
          <cell r="D298">
            <v>233</v>
          </cell>
          <cell r="Q298" t="str">
            <v>063</v>
          </cell>
          <cell r="S298">
            <v>2018</v>
          </cell>
          <cell r="T298">
            <v>7</v>
          </cell>
          <cell r="AG298" t="str">
            <v>063</v>
          </cell>
          <cell r="AI298">
            <v>2018</v>
          </cell>
          <cell r="AJ298">
            <v>402</v>
          </cell>
          <cell r="AW298" t="str">
            <v>063</v>
          </cell>
          <cell r="AY298">
            <v>2018</v>
          </cell>
          <cell r="AZ298">
            <v>642</v>
          </cell>
          <cell r="BM298" t="str">
            <v>063</v>
          </cell>
          <cell r="BO298">
            <v>2018</v>
          </cell>
          <cell r="BP298">
            <v>10</v>
          </cell>
        </row>
        <row r="299">
          <cell r="A299" t="str">
            <v>065</v>
          </cell>
          <cell r="C299">
            <v>2018</v>
          </cell>
          <cell r="D299">
            <v>324</v>
          </cell>
          <cell r="Q299" t="str">
            <v>065</v>
          </cell>
          <cell r="S299">
            <v>2018</v>
          </cell>
          <cell r="T299">
            <v>3</v>
          </cell>
          <cell r="AG299" t="str">
            <v>065</v>
          </cell>
          <cell r="AI299">
            <v>2018</v>
          </cell>
          <cell r="AJ299">
            <v>442</v>
          </cell>
          <cell r="AW299" t="str">
            <v>065</v>
          </cell>
          <cell r="AY299">
            <v>2018</v>
          </cell>
          <cell r="AZ299">
            <v>769</v>
          </cell>
          <cell r="BM299" t="str">
            <v>065</v>
          </cell>
          <cell r="BO299">
            <v>2018</v>
          </cell>
          <cell r="BP299">
            <v>0</v>
          </cell>
        </row>
        <row r="300">
          <cell r="A300" t="str">
            <v>067</v>
          </cell>
          <cell r="C300">
            <v>2018</v>
          </cell>
          <cell r="D300">
            <v>502</v>
          </cell>
          <cell r="Q300" t="str">
            <v>067</v>
          </cell>
          <cell r="S300">
            <v>2018</v>
          </cell>
          <cell r="T300">
            <v>8</v>
          </cell>
          <cell r="AG300" t="str">
            <v>067</v>
          </cell>
          <cell r="AI300">
            <v>2018</v>
          </cell>
          <cell r="AJ300">
            <v>1410</v>
          </cell>
          <cell r="AW300" t="str">
            <v>067</v>
          </cell>
          <cell r="AY300">
            <v>2018</v>
          </cell>
          <cell r="AZ300">
            <v>1920</v>
          </cell>
          <cell r="BM300" t="str">
            <v>067</v>
          </cell>
          <cell r="BO300">
            <v>2018</v>
          </cell>
          <cell r="BP300">
            <v>0</v>
          </cell>
        </row>
        <row r="301">
          <cell r="A301" t="str">
            <v>069</v>
          </cell>
          <cell r="C301">
            <v>2018</v>
          </cell>
          <cell r="D301">
            <v>249</v>
          </cell>
          <cell r="Q301" t="str">
            <v>069</v>
          </cell>
          <cell r="S301">
            <v>2018</v>
          </cell>
          <cell r="T301">
            <v>10</v>
          </cell>
          <cell r="AG301" t="str">
            <v>069</v>
          </cell>
          <cell r="AI301">
            <v>2018</v>
          </cell>
          <cell r="AJ301">
            <v>217</v>
          </cell>
          <cell r="AW301" t="str">
            <v>069</v>
          </cell>
          <cell r="AY301">
            <v>2018</v>
          </cell>
          <cell r="AZ301">
            <v>476</v>
          </cell>
          <cell r="BM301" t="str">
            <v>069</v>
          </cell>
          <cell r="BO301">
            <v>2018</v>
          </cell>
          <cell r="BP301">
            <v>0</v>
          </cell>
        </row>
        <row r="302">
          <cell r="A302" t="str">
            <v>071</v>
          </cell>
          <cell r="C302">
            <v>2018</v>
          </cell>
          <cell r="D302">
            <v>263</v>
          </cell>
          <cell r="Q302" t="str">
            <v>071</v>
          </cell>
          <cell r="S302">
            <v>2018</v>
          </cell>
          <cell r="T302">
            <v>2</v>
          </cell>
          <cell r="AG302" t="str">
            <v>071</v>
          </cell>
          <cell r="AI302">
            <v>2018</v>
          </cell>
          <cell r="AJ302">
            <v>253</v>
          </cell>
          <cell r="AW302" t="str">
            <v>071</v>
          </cell>
          <cell r="AY302">
            <v>2018</v>
          </cell>
          <cell r="AZ302">
            <v>518</v>
          </cell>
          <cell r="BM302" t="str">
            <v>071</v>
          </cell>
          <cell r="BO302">
            <v>2018</v>
          </cell>
          <cell r="BP302">
            <v>0</v>
          </cell>
        </row>
        <row r="303">
          <cell r="A303" t="str">
            <v>073</v>
          </cell>
          <cell r="C303">
            <v>2018</v>
          </cell>
          <cell r="D303">
            <v>467</v>
          </cell>
          <cell r="Q303" t="str">
            <v>073</v>
          </cell>
          <cell r="S303">
            <v>2018</v>
          </cell>
          <cell r="T303">
            <v>20</v>
          </cell>
          <cell r="AG303" t="str">
            <v>073</v>
          </cell>
          <cell r="AI303">
            <v>2018</v>
          </cell>
          <cell r="AJ303">
            <v>872</v>
          </cell>
          <cell r="AW303" t="str">
            <v>073</v>
          </cell>
          <cell r="AY303">
            <v>2018</v>
          </cell>
          <cell r="AZ303">
            <v>1359</v>
          </cell>
          <cell r="BM303" t="str">
            <v>073</v>
          </cell>
          <cell r="BO303">
            <v>2018</v>
          </cell>
          <cell r="BP303">
            <v>20</v>
          </cell>
        </row>
        <row r="304">
          <cell r="A304" t="str">
            <v>075</v>
          </cell>
          <cell r="C304">
            <v>2018</v>
          </cell>
          <cell r="D304">
            <v>459</v>
          </cell>
          <cell r="Q304" t="str">
            <v>075</v>
          </cell>
          <cell r="S304">
            <v>2018</v>
          </cell>
          <cell r="T304">
            <v>6</v>
          </cell>
          <cell r="AG304" t="str">
            <v>075</v>
          </cell>
          <cell r="AI304">
            <v>2018</v>
          </cell>
          <cell r="AJ304">
            <v>916</v>
          </cell>
          <cell r="AW304" t="str">
            <v>075</v>
          </cell>
          <cell r="AY304">
            <v>2018</v>
          </cell>
          <cell r="AZ304">
            <v>1381</v>
          </cell>
          <cell r="BM304" t="str">
            <v>075</v>
          </cell>
          <cell r="BO304">
            <v>2018</v>
          </cell>
          <cell r="BP304">
            <v>0</v>
          </cell>
        </row>
        <row r="305">
          <cell r="A305" t="str">
            <v>077</v>
          </cell>
          <cell r="C305">
            <v>2018</v>
          </cell>
          <cell r="D305">
            <v>277</v>
          </cell>
          <cell r="Q305" t="str">
            <v>077</v>
          </cell>
          <cell r="S305">
            <v>2018</v>
          </cell>
          <cell r="T305">
            <v>2</v>
          </cell>
          <cell r="AG305" t="str">
            <v>077</v>
          </cell>
          <cell r="AI305">
            <v>2018</v>
          </cell>
          <cell r="AJ305">
            <v>663</v>
          </cell>
          <cell r="AW305" t="str">
            <v>077</v>
          </cell>
          <cell r="AY305">
            <v>2018</v>
          </cell>
          <cell r="AZ305">
            <v>942</v>
          </cell>
          <cell r="BM305" t="str">
            <v>077</v>
          </cell>
          <cell r="BO305">
            <v>2018</v>
          </cell>
          <cell r="BP305">
            <v>0</v>
          </cell>
        </row>
        <row r="306">
          <cell r="A306" t="str">
            <v>079</v>
          </cell>
          <cell r="C306">
            <v>2018</v>
          </cell>
          <cell r="D306">
            <v>10</v>
          </cell>
          <cell r="Q306" t="str">
            <v>079</v>
          </cell>
          <cell r="S306">
            <v>2018</v>
          </cell>
          <cell r="T306">
            <v>1</v>
          </cell>
          <cell r="AG306" t="str">
            <v>079</v>
          </cell>
          <cell r="AI306">
            <v>2018</v>
          </cell>
          <cell r="AJ306">
            <v>4</v>
          </cell>
          <cell r="AW306" t="str">
            <v>079</v>
          </cell>
          <cell r="AY306">
            <v>2018</v>
          </cell>
          <cell r="AZ306">
            <v>15</v>
          </cell>
          <cell r="BM306" t="str">
            <v>079</v>
          </cell>
          <cell r="BO306">
            <v>2018</v>
          </cell>
          <cell r="BP306">
            <v>1</v>
          </cell>
        </row>
        <row r="307">
          <cell r="A307" t="str">
            <v>081</v>
          </cell>
          <cell r="C307">
            <v>2018</v>
          </cell>
          <cell r="D307">
            <v>184</v>
          </cell>
          <cell r="Q307" t="str">
            <v>081</v>
          </cell>
          <cell r="S307">
            <v>2018</v>
          </cell>
          <cell r="T307">
            <v>0</v>
          </cell>
          <cell r="AG307" t="str">
            <v>081</v>
          </cell>
          <cell r="AI307">
            <v>2018</v>
          </cell>
          <cell r="AJ307">
            <v>148</v>
          </cell>
          <cell r="AW307" t="str">
            <v>081</v>
          </cell>
          <cell r="AY307">
            <v>2018</v>
          </cell>
          <cell r="AZ307">
            <v>332</v>
          </cell>
          <cell r="BM307" t="str">
            <v>081</v>
          </cell>
          <cell r="BO307">
            <v>2018</v>
          </cell>
          <cell r="BP307">
            <v>0</v>
          </cell>
        </row>
        <row r="308">
          <cell r="A308" t="str">
            <v>083</v>
          </cell>
          <cell r="C308">
            <v>2018</v>
          </cell>
          <cell r="D308">
            <v>880</v>
          </cell>
          <cell r="Q308" t="str">
            <v>083</v>
          </cell>
          <cell r="S308">
            <v>2018</v>
          </cell>
          <cell r="T308">
            <v>31</v>
          </cell>
          <cell r="AG308" t="str">
            <v>083</v>
          </cell>
          <cell r="AI308">
            <v>2018</v>
          </cell>
          <cell r="AJ308">
            <v>2044</v>
          </cell>
          <cell r="AW308" t="str">
            <v>083</v>
          </cell>
          <cell r="AY308">
            <v>2018</v>
          </cell>
          <cell r="AZ308">
            <v>2955</v>
          </cell>
          <cell r="BM308" t="str">
            <v>083</v>
          </cell>
          <cell r="BO308">
            <v>2018</v>
          </cell>
          <cell r="BP308">
            <v>0</v>
          </cell>
        </row>
        <row r="309">
          <cell r="A309" t="str">
            <v>085</v>
          </cell>
          <cell r="C309">
            <v>2018</v>
          </cell>
          <cell r="D309">
            <v>74</v>
          </cell>
          <cell r="Q309" t="str">
            <v>085</v>
          </cell>
          <cell r="S309">
            <v>2018</v>
          </cell>
          <cell r="T309">
            <v>0</v>
          </cell>
          <cell r="AG309" t="str">
            <v>085</v>
          </cell>
          <cell r="AI309">
            <v>2018</v>
          </cell>
          <cell r="AJ309">
            <v>47</v>
          </cell>
          <cell r="AW309" t="str">
            <v>085</v>
          </cell>
          <cell r="AY309">
            <v>2018</v>
          </cell>
          <cell r="AZ309">
            <v>121</v>
          </cell>
          <cell r="BM309" t="str">
            <v>085</v>
          </cell>
          <cell r="BO309">
            <v>2018</v>
          </cell>
          <cell r="BP309">
            <v>0</v>
          </cell>
        </row>
        <row r="310">
          <cell r="A310" t="str">
            <v>087</v>
          </cell>
          <cell r="C310">
            <v>2018</v>
          </cell>
          <cell r="D310">
            <v>375</v>
          </cell>
          <cell r="Q310" t="str">
            <v>087</v>
          </cell>
          <cell r="S310">
            <v>2018</v>
          </cell>
          <cell r="T310">
            <v>7</v>
          </cell>
          <cell r="AG310" t="str">
            <v>087</v>
          </cell>
          <cell r="AI310">
            <v>2018</v>
          </cell>
          <cell r="AJ310">
            <v>398</v>
          </cell>
          <cell r="AW310" t="str">
            <v>087</v>
          </cell>
          <cell r="AY310">
            <v>2018</v>
          </cell>
          <cell r="AZ310">
            <v>780</v>
          </cell>
          <cell r="BM310" t="str">
            <v>087</v>
          </cell>
          <cell r="BO310">
            <v>2018</v>
          </cell>
          <cell r="BP310">
            <v>0</v>
          </cell>
        </row>
        <row r="311">
          <cell r="A311" t="str">
            <v>001</v>
          </cell>
          <cell r="C311">
            <v>2017</v>
          </cell>
          <cell r="D311">
            <v>544</v>
          </cell>
          <cell r="Q311" t="str">
            <v>001</v>
          </cell>
          <cell r="S311">
            <v>2017</v>
          </cell>
          <cell r="T311">
            <v>24</v>
          </cell>
          <cell r="AG311" t="str">
            <v>001</v>
          </cell>
          <cell r="AI311">
            <v>2017</v>
          </cell>
          <cell r="AJ311">
            <v>1317</v>
          </cell>
          <cell r="AW311" t="str">
            <v>001</v>
          </cell>
          <cell r="AY311">
            <v>2017</v>
          </cell>
          <cell r="AZ311">
            <v>1885</v>
          </cell>
          <cell r="BM311" t="str">
            <v>001</v>
          </cell>
          <cell r="BO311">
            <v>2017</v>
          </cell>
          <cell r="BP311">
            <v>0</v>
          </cell>
        </row>
        <row r="312">
          <cell r="A312" t="str">
            <v>003</v>
          </cell>
          <cell r="C312">
            <v>2017</v>
          </cell>
          <cell r="D312">
            <v>122</v>
          </cell>
          <cell r="Q312" t="str">
            <v>003</v>
          </cell>
          <cell r="S312">
            <v>2017</v>
          </cell>
          <cell r="T312">
            <v>2</v>
          </cell>
          <cell r="AG312" t="str">
            <v>003</v>
          </cell>
          <cell r="AI312">
            <v>2017</v>
          </cell>
          <cell r="AJ312">
            <v>89</v>
          </cell>
          <cell r="AW312" t="str">
            <v>003</v>
          </cell>
          <cell r="AY312">
            <v>2017</v>
          </cell>
          <cell r="AZ312">
            <v>213</v>
          </cell>
          <cell r="BM312" t="str">
            <v>003</v>
          </cell>
          <cell r="BO312">
            <v>2017</v>
          </cell>
          <cell r="BP312">
            <v>0</v>
          </cell>
        </row>
        <row r="313">
          <cell r="A313" t="str">
            <v>005</v>
          </cell>
          <cell r="C313">
            <v>2017</v>
          </cell>
          <cell r="D313">
            <v>408</v>
          </cell>
          <cell r="Q313" t="str">
            <v>005</v>
          </cell>
          <cell r="S313">
            <v>2017</v>
          </cell>
          <cell r="T313">
            <v>4</v>
          </cell>
          <cell r="AG313" t="str">
            <v>005</v>
          </cell>
          <cell r="AI313">
            <v>2017</v>
          </cell>
          <cell r="AJ313">
            <v>369</v>
          </cell>
          <cell r="AW313" t="str">
            <v>005</v>
          </cell>
          <cell r="AY313">
            <v>2017</v>
          </cell>
          <cell r="AZ313">
            <v>781</v>
          </cell>
          <cell r="BM313" t="str">
            <v>005</v>
          </cell>
          <cell r="BO313">
            <v>2017</v>
          </cell>
          <cell r="BP313">
            <v>0</v>
          </cell>
        </row>
        <row r="314">
          <cell r="A314" t="str">
            <v>007</v>
          </cell>
          <cell r="C314">
            <v>2017</v>
          </cell>
          <cell r="D314">
            <v>341</v>
          </cell>
          <cell r="Q314" t="str">
            <v>007</v>
          </cell>
          <cell r="S314">
            <v>2017</v>
          </cell>
          <cell r="T314">
            <v>9</v>
          </cell>
          <cell r="AG314" t="str">
            <v>007</v>
          </cell>
          <cell r="AI314">
            <v>2017</v>
          </cell>
          <cell r="AJ314">
            <v>196</v>
          </cell>
          <cell r="AW314" t="str">
            <v>007</v>
          </cell>
          <cell r="AY314">
            <v>2017</v>
          </cell>
          <cell r="AZ314">
            <v>546</v>
          </cell>
          <cell r="BM314" t="str">
            <v>007</v>
          </cell>
          <cell r="BO314">
            <v>2017</v>
          </cell>
          <cell r="BP314">
            <v>0</v>
          </cell>
        </row>
        <row r="315">
          <cell r="A315" t="str">
            <v>009</v>
          </cell>
          <cell r="C315">
            <v>2017</v>
          </cell>
          <cell r="D315">
            <v>170</v>
          </cell>
          <cell r="Q315" t="str">
            <v>009</v>
          </cell>
          <cell r="S315">
            <v>2017</v>
          </cell>
          <cell r="T315">
            <v>2</v>
          </cell>
          <cell r="AG315" t="str">
            <v>009</v>
          </cell>
          <cell r="AI315">
            <v>2017</v>
          </cell>
          <cell r="AJ315">
            <v>103</v>
          </cell>
          <cell r="AW315" t="str">
            <v>009</v>
          </cell>
          <cell r="AY315">
            <v>2017</v>
          </cell>
          <cell r="AZ315">
            <v>275</v>
          </cell>
          <cell r="BM315" t="str">
            <v>009</v>
          </cell>
          <cell r="BO315">
            <v>2017</v>
          </cell>
          <cell r="BP315">
            <v>0</v>
          </cell>
        </row>
        <row r="316">
          <cell r="A316" t="str">
            <v>011</v>
          </cell>
          <cell r="C316">
            <v>2017</v>
          </cell>
          <cell r="D316">
            <v>922</v>
          </cell>
          <cell r="Q316" t="str">
            <v>011</v>
          </cell>
          <cell r="S316">
            <v>2017</v>
          </cell>
          <cell r="T316">
            <v>28</v>
          </cell>
          <cell r="AG316" t="str">
            <v>011</v>
          </cell>
          <cell r="AI316">
            <v>2017</v>
          </cell>
          <cell r="AJ316">
            <v>1617</v>
          </cell>
          <cell r="AW316" t="str">
            <v>011</v>
          </cell>
          <cell r="AY316">
            <v>2017</v>
          </cell>
          <cell r="AZ316">
            <v>2567</v>
          </cell>
          <cell r="BM316" t="str">
            <v>011</v>
          </cell>
          <cell r="BO316">
            <v>2017</v>
          </cell>
          <cell r="BP316">
            <v>0</v>
          </cell>
        </row>
        <row r="317">
          <cell r="A317" t="str">
            <v>013</v>
          </cell>
          <cell r="C317">
            <v>2017</v>
          </cell>
          <cell r="D317">
            <v>127</v>
          </cell>
          <cell r="Q317" t="str">
            <v>013</v>
          </cell>
          <cell r="S317">
            <v>2017</v>
          </cell>
          <cell r="T317">
            <v>7</v>
          </cell>
          <cell r="AG317" t="str">
            <v>013</v>
          </cell>
          <cell r="AI317">
            <v>2017</v>
          </cell>
          <cell r="AJ317">
            <v>249</v>
          </cell>
          <cell r="AW317" t="str">
            <v>013</v>
          </cell>
          <cell r="AY317">
            <v>2017</v>
          </cell>
          <cell r="AZ317">
            <v>383</v>
          </cell>
          <cell r="BM317" t="str">
            <v>013</v>
          </cell>
          <cell r="BO317">
            <v>2017</v>
          </cell>
          <cell r="BP317">
            <v>0</v>
          </cell>
        </row>
        <row r="318">
          <cell r="A318" t="str">
            <v>015</v>
          </cell>
          <cell r="C318">
            <v>2017</v>
          </cell>
          <cell r="D318">
            <v>78</v>
          </cell>
          <cell r="Q318" t="str">
            <v>015</v>
          </cell>
          <cell r="S318">
            <v>2017</v>
          </cell>
          <cell r="T318">
            <v>2</v>
          </cell>
          <cell r="AG318" t="str">
            <v>015</v>
          </cell>
          <cell r="AI318">
            <v>2017</v>
          </cell>
          <cell r="AJ318">
            <v>61</v>
          </cell>
          <cell r="AW318" t="str">
            <v>015</v>
          </cell>
          <cell r="AY318">
            <v>2017</v>
          </cell>
          <cell r="AZ318">
            <v>141</v>
          </cell>
          <cell r="BM318" t="str">
            <v>015</v>
          </cell>
          <cell r="BO318">
            <v>2017</v>
          </cell>
          <cell r="BP318">
            <v>0</v>
          </cell>
        </row>
        <row r="319">
          <cell r="A319" t="str">
            <v>017</v>
          </cell>
          <cell r="C319">
            <v>2017</v>
          </cell>
          <cell r="D319">
            <v>337</v>
          </cell>
          <cell r="Q319" t="str">
            <v>017</v>
          </cell>
          <cell r="S319">
            <v>2017</v>
          </cell>
          <cell r="T319">
            <v>4</v>
          </cell>
          <cell r="AG319" t="str">
            <v>017</v>
          </cell>
          <cell r="AI319">
            <v>2017</v>
          </cell>
          <cell r="AJ319">
            <v>151</v>
          </cell>
          <cell r="AW319" t="str">
            <v>017</v>
          </cell>
          <cell r="AY319">
            <v>2017</v>
          </cell>
          <cell r="AZ319">
            <v>492</v>
          </cell>
          <cell r="BM319" t="str">
            <v>017</v>
          </cell>
          <cell r="BO319">
            <v>2017</v>
          </cell>
          <cell r="BP319">
            <v>0</v>
          </cell>
        </row>
        <row r="320">
          <cell r="A320" t="str">
            <v>019</v>
          </cell>
          <cell r="C320">
            <v>2017</v>
          </cell>
          <cell r="D320">
            <v>453</v>
          </cell>
          <cell r="Q320" t="str">
            <v>019</v>
          </cell>
          <cell r="S320">
            <v>2017</v>
          </cell>
          <cell r="T320">
            <v>8</v>
          </cell>
          <cell r="AG320" t="str">
            <v>019</v>
          </cell>
          <cell r="AI320">
            <v>2017</v>
          </cell>
          <cell r="AJ320">
            <v>750</v>
          </cell>
          <cell r="AW320" t="str">
            <v>019</v>
          </cell>
          <cell r="AY320">
            <v>2017</v>
          </cell>
          <cell r="AZ320">
            <v>1211</v>
          </cell>
          <cell r="BM320" t="str">
            <v>019</v>
          </cell>
          <cell r="BO320">
            <v>2017</v>
          </cell>
          <cell r="BP320">
            <v>0</v>
          </cell>
        </row>
        <row r="321">
          <cell r="A321" t="str">
            <v>021</v>
          </cell>
          <cell r="C321">
            <v>2017</v>
          </cell>
          <cell r="D321">
            <v>157</v>
          </cell>
          <cell r="Q321" t="str">
            <v>021</v>
          </cell>
          <cell r="S321">
            <v>2017</v>
          </cell>
          <cell r="T321">
            <v>3</v>
          </cell>
          <cell r="AG321" t="str">
            <v>021</v>
          </cell>
          <cell r="AI321">
            <v>2017</v>
          </cell>
          <cell r="AJ321">
            <v>309</v>
          </cell>
          <cell r="AW321" t="str">
            <v>021</v>
          </cell>
          <cell r="AY321">
            <v>2017</v>
          </cell>
          <cell r="AZ321">
            <v>469</v>
          </cell>
          <cell r="BM321" t="str">
            <v>021</v>
          </cell>
          <cell r="BO321">
            <v>2017</v>
          </cell>
          <cell r="BP321">
            <v>0</v>
          </cell>
        </row>
        <row r="322">
          <cell r="A322" t="str">
            <v>023</v>
          </cell>
          <cell r="C322">
            <v>2017</v>
          </cell>
          <cell r="D322">
            <v>206</v>
          </cell>
          <cell r="Q322" t="str">
            <v>023</v>
          </cell>
          <cell r="S322">
            <v>2017</v>
          </cell>
          <cell r="T322">
            <v>2</v>
          </cell>
          <cell r="AG322" t="str">
            <v>023</v>
          </cell>
          <cell r="AI322">
            <v>2017</v>
          </cell>
          <cell r="AJ322">
            <v>164</v>
          </cell>
          <cell r="AW322" t="str">
            <v>023</v>
          </cell>
          <cell r="AY322">
            <v>2017</v>
          </cell>
          <cell r="AZ322">
            <v>372</v>
          </cell>
          <cell r="BM322" t="str">
            <v>023</v>
          </cell>
          <cell r="BO322">
            <v>2017</v>
          </cell>
          <cell r="BP322">
            <v>0</v>
          </cell>
        </row>
        <row r="323">
          <cell r="A323" t="str">
            <v>025</v>
          </cell>
          <cell r="C323">
            <v>2017</v>
          </cell>
          <cell r="D323">
            <v>86</v>
          </cell>
          <cell r="Q323" t="str">
            <v>025</v>
          </cell>
          <cell r="S323">
            <v>2017</v>
          </cell>
          <cell r="T323">
            <v>2</v>
          </cell>
          <cell r="AG323" t="str">
            <v>025</v>
          </cell>
          <cell r="AI323">
            <v>2017</v>
          </cell>
          <cell r="AJ323">
            <v>116</v>
          </cell>
          <cell r="AW323" t="str">
            <v>025</v>
          </cell>
          <cell r="AY323">
            <v>2017</v>
          </cell>
          <cell r="AZ323">
            <v>204</v>
          </cell>
          <cell r="BM323" t="str">
            <v>025</v>
          </cell>
          <cell r="BO323">
            <v>2017</v>
          </cell>
          <cell r="BP323">
            <v>0</v>
          </cell>
        </row>
        <row r="324">
          <cell r="A324" t="str">
            <v>027</v>
          </cell>
          <cell r="C324">
            <v>2017</v>
          </cell>
          <cell r="D324">
            <v>1240</v>
          </cell>
          <cell r="Q324" t="str">
            <v>027</v>
          </cell>
          <cell r="S324">
            <v>2017</v>
          </cell>
          <cell r="T324">
            <v>36</v>
          </cell>
          <cell r="AG324" t="str">
            <v>027</v>
          </cell>
          <cell r="AI324">
            <v>2017</v>
          </cell>
          <cell r="AJ324">
            <v>3137</v>
          </cell>
          <cell r="AW324" t="str">
            <v>027</v>
          </cell>
          <cell r="AY324">
            <v>2017</v>
          </cell>
          <cell r="AZ324">
            <v>4413</v>
          </cell>
          <cell r="BM324" t="str">
            <v>027</v>
          </cell>
          <cell r="BO324">
            <v>2017</v>
          </cell>
          <cell r="BP324">
            <v>0</v>
          </cell>
        </row>
        <row r="325">
          <cell r="A325" t="str">
            <v>029</v>
          </cell>
          <cell r="C325">
            <v>2017</v>
          </cell>
          <cell r="D325">
            <v>325</v>
          </cell>
          <cell r="Q325" t="str">
            <v>029</v>
          </cell>
          <cell r="S325">
            <v>2017</v>
          </cell>
          <cell r="T325">
            <v>3</v>
          </cell>
          <cell r="AG325" t="str">
            <v>029</v>
          </cell>
          <cell r="AI325">
            <v>2017</v>
          </cell>
          <cell r="AJ325">
            <v>421</v>
          </cell>
          <cell r="AW325" t="str">
            <v>029</v>
          </cell>
          <cell r="AY325">
            <v>2017</v>
          </cell>
          <cell r="AZ325">
            <v>749</v>
          </cell>
          <cell r="BM325" t="str">
            <v>029</v>
          </cell>
          <cell r="BO325">
            <v>2017</v>
          </cell>
          <cell r="BP325">
            <v>0</v>
          </cell>
        </row>
        <row r="326">
          <cell r="A326" t="str">
            <v>031</v>
          </cell>
          <cell r="C326">
            <v>2017</v>
          </cell>
          <cell r="D326">
            <v>441</v>
          </cell>
          <cell r="Q326" t="str">
            <v>031</v>
          </cell>
          <cell r="S326">
            <v>2017</v>
          </cell>
          <cell r="T326">
            <v>20</v>
          </cell>
          <cell r="AG326" t="str">
            <v>031</v>
          </cell>
          <cell r="AI326">
            <v>2017</v>
          </cell>
          <cell r="AJ326">
            <v>2050</v>
          </cell>
          <cell r="AW326" t="str">
            <v>031</v>
          </cell>
          <cell r="AY326">
            <v>2017</v>
          </cell>
          <cell r="AZ326">
            <v>2511</v>
          </cell>
          <cell r="BM326" t="str">
            <v>031</v>
          </cell>
          <cell r="BO326">
            <v>2017</v>
          </cell>
          <cell r="BP326">
            <v>7</v>
          </cell>
        </row>
        <row r="327">
          <cell r="A327" t="str">
            <v>033</v>
          </cell>
          <cell r="C327">
            <v>2017</v>
          </cell>
          <cell r="D327">
            <v>49</v>
          </cell>
          <cell r="Q327" t="str">
            <v>033</v>
          </cell>
          <cell r="S327">
            <v>2017</v>
          </cell>
          <cell r="T327">
            <v>0</v>
          </cell>
          <cell r="AG327" t="str">
            <v>033</v>
          </cell>
          <cell r="AI327">
            <v>2017</v>
          </cell>
          <cell r="AJ327">
            <v>102</v>
          </cell>
          <cell r="AW327" t="str">
            <v>033</v>
          </cell>
          <cell r="AY327">
            <v>2017</v>
          </cell>
          <cell r="AZ327">
            <v>151</v>
          </cell>
          <cell r="BM327" t="str">
            <v>033</v>
          </cell>
          <cell r="BO327">
            <v>2017</v>
          </cell>
          <cell r="BP327">
            <v>0</v>
          </cell>
        </row>
        <row r="328">
          <cell r="A328" t="str">
            <v>035</v>
          </cell>
          <cell r="C328">
            <v>2017</v>
          </cell>
          <cell r="D328">
            <v>100</v>
          </cell>
          <cell r="Q328" t="str">
            <v>035</v>
          </cell>
          <cell r="S328">
            <v>2017</v>
          </cell>
          <cell r="T328">
            <v>2</v>
          </cell>
          <cell r="AG328" t="str">
            <v>035</v>
          </cell>
          <cell r="AI328">
            <v>2017</v>
          </cell>
          <cell r="AJ328">
            <v>55</v>
          </cell>
          <cell r="AW328" t="str">
            <v>035</v>
          </cell>
          <cell r="AY328">
            <v>2017</v>
          </cell>
          <cell r="AZ328">
            <v>157</v>
          </cell>
          <cell r="BM328" t="str">
            <v>035</v>
          </cell>
          <cell r="BO328">
            <v>2017</v>
          </cell>
          <cell r="BP328">
            <v>0</v>
          </cell>
        </row>
        <row r="329">
          <cell r="A329" t="str">
            <v>037</v>
          </cell>
          <cell r="C329">
            <v>2017</v>
          </cell>
          <cell r="D329">
            <v>166</v>
          </cell>
          <cell r="Q329" t="str">
            <v>037</v>
          </cell>
          <cell r="S329">
            <v>2017</v>
          </cell>
          <cell r="T329">
            <v>1</v>
          </cell>
          <cell r="AG329" t="str">
            <v>037</v>
          </cell>
          <cell r="AI329">
            <v>2017</v>
          </cell>
          <cell r="AJ329">
            <v>153</v>
          </cell>
          <cell r="AW329" t="str">
            <v>037</v>
          </cell>
          <cell r="AY329">
            <v>2017</v>
          </cell>
          <cell r="AZ329">
            <v>320</v>
          </cell>
          <cell r="BM329" t="str">
            <v>037</v>
          </cell>
          <cell r="BO329">
            <v>2017</v>
          </cell>
          <cell r="BP329">
            <v>0</v>
          </cell>
        </row>
        <row r="330">
          <cell r="A330" t="str">
            <v>039</v>
          </cell>
          <cell r="C330">
            <v>2017</v>
          </cell>
          <cell r="D330">
            <v>143</v>
          </cell>
          <cell r="Q330" t="str">
            <v>039</v>
          </cell>
          <cell r="S330">
            <v>2017</v>
          </cell>
          <cell r="T330">
            <v>4</v>
          </cell>
          <cell r="AG330" t="str">
            <v>039</v>
          </cell>
          <cell r="AI330">
            <v>2017</v>
          </cell>
          <cell r="AJ330">
            <v>491</v>
          </cell>
          <cell r="AW330" t="str">
            <v>039</v>
          </cell>
          <cell r="AY330">
            <v>2017</v>
          </cell>
          <cell r="AZ330">
            <v>638</v>
          </cell>
          <cell r="BM330" t="str">
            <v>039</v>
          </cell>
          <cell r="BO330">
            <v>2017</v>
          </cell>
          <cell r="BP330">
            <v>0</v>
          </cell>
        </row>
        <row r="331">
          <cell r="A331" t="str">
            <v>041</v>
          </cell>
          <cell r="C331">
            <v>2017</v>
          </cell>
          <cell r="D331">
            <v>465</v>
          </cell>
          <cell r="Q331" t="str">
            <v>041</v>
          </cell>
          <cell r="S331">
            <v>2017</v>
          </cell>
          <cell r="T331">
            <v>5</v>
          </cell>
          <cell r="AG331" t="str">
            <v>041</v>
          </cell>
          <cell r="AI331">
            <v>2017</v>
          </cell>
          <cell r="AJ331">
            <v>708</v>
          </cell>
          <cell r="AW331" t="str">
            <v>041</v>
          </cell>
          <cell r="AY331">
            <v>2017</v>
          </cell>
          <cell r="AZ331">
            <v>1178</v>
          </cell>
          <cell r="BM331" t="str">
            <v>041</v>
          </cell>
          <cell r="BO331">
            <v>2017</v>
          </cell>
          <cell r="BP331">
            <v>0</v>
          </cell>
        </row>
        <row r="332">
          <cell r="A332" t="str">
            <v>043</v>
          </cell>
          <cell r="C332">
            <v>2017</v>
          </cell>
          <cell r="D332">
            <v>389</v>
          </cell>
          <cell r="Q332" t="str">
            <v>043</v>
          </cell>
          <cell r="S332">
            <v>2017</v>
          </cell>
          <cell r="T332">
            <v>9</v>
          </cell>
          <cell r="AG332" t="str">
            <v>043</v>
          </cell>
          <cell r="AI332">
            <v>2017</v>
          </cell>
          <cell r="AJ332">
            <v>492</v>
          </cell>
          <cell r="AW332" t="str">
            <v>043</v>
          </cell>
          <cell r="AY332">
            <v>2017</v>
          </cell>
          <cell r="AZ332">
            <v>890</v>
          </cell>
          <cell r="BM332" t="str">
            <v>043</v>
          </cell>
          <cell r="BO332">
            <v>2017</v>
          </cell>
          <cell r="BP332">
            <v>0</v>
          </cell>
        </row>
        <row r="333">
          <cell r="A333" t="str">
            <v>045</v>
          </cell>
          <cell r="C333">
            <v>2017</v>
          </cell>
          <cell r="D333">
            <v>476</v>
          </cell>
          <cell r="Q333" t="str">
            <v>045</v>
          </cell>
          <cell r="S333">
            <v>2017</v>
          </cell>
          <cell r="T333">
            <v>5</v>
          </cell>
          <cell r="AG333" t="str">
            <v>045</v>
          </cell>
          <cell r="AI333">
            <v>2017</v>
          </cell>
          <cell r="AJ333">
            <v>413</v>
          </cell>
          <cell r="AW333" t="str">
            <v>045</v>
          </cell>
          <cell r="AY333">
            <v>2017</v>
          </cell>
          <cell r="AZ333">
            <v>894</v>
          </cell>
          <cell r="BM333" t="str">
            <v>045</v>
          </cell>
          <cell r="BO333">
            <v>2017</v>
          </cell>
          <cell r="BP333">
            <v>0</v>
          </cell>
        </row>
        <row r="334">
          <cell r="A334" t="str">
            <v>047</v>
          </cell>
          <cell r="C334">
            <v>2017</v>
          </cell>
          <cell r="D334">
            <v>379</v>
          </cell>
          <cell r="Q334" t="str">
            <v>047</v>
          </cell>
          <cell r="S334">
            <v>2017</v>
          </cell>
          <cell r="T334">
            <v>13</v>
          </cell>
          <cell r="AG334" t="str">
            <v>047</v>
          </cell>
          <cell r="AI334">
            <v>2017</v>
          </cell>
          <cell r="AJ334">
            <v>2200</v>
          </cell>
          <cell r="AW334" t="str">
            <v>047</v>
          </cell>
          <cell r="AY334">
            <v>2017</v>
          </cell>
          <cell r="AZ334">
            <v>2592</v>
          </cell>
          <cell r="BM334" t="str">
            <v>047</v>
          </cell>
          <cell r="BO334">
            <v>2017</v>
          </cell>
          <cell r="BP334">
            <v>0</v>
          </cell>
        </row>
        <row r="335">
          <cell r="A335" t="str">
            <v>049</v>
          </cell>
          <cell r="C335">
            <v>2017</v>
          </cell>
          <cell r="D335">
            <v>414</v>
          </cell>
          <cell r="Q335" t="str">
            <v>049</v>
          </cell>
          <cell r="S335">
            <v>2017</v>
          </cell>
          <cell r="T335">
            <v>7</v>
          </cell>
          <cell r="AG335" t="str">
            <v>049</v>
          </cell>
          <cell r="AI335">
            <v>2017</v>
          </cell>
          <cell r="AJ335">
            <v>216</v>
          </cell>
          <cell r="AW335" t="str">
            <v>049</v>
          </cell>
          <cell r="AY335">
            <v>2017</v>
          </cell>
          <cell r="AZ335">
            <v>637</v>
          </cell>
          <cell r="BM335" t="str">
            <v>049</v>
          </cell>
          <cell r="BO335">
            <v>2017</v>
          </cell>
          <cell r="BP335">
            <v>0</v>
          </cell>
        </row>
        <row r="336">
          <cell r="A336" t="str">
            <v>051</v>
          </cell>
          <cell r="C336">
            <v>2017</v>
          </cell>
          <cell r="D336">
            <v>360</v>
          </cell>
          <cell r="Q336" t="str">
            <v>051</v>
          </cell>
          <cell r="S336">
            <v>2017</v>
          </cell>
          <cell r="T336">
            <v>8</v>
          </cell>
          <cell r="AG336" t="str">
            <v>051</v>
          </cell>
          <cell r="AI336">
            <v>2017</v>
          </cell>
          <cell r="AJ336">
            <v>904</v>
          </cell>
          <cell r="AW336" t="str">
            <v>051</v>
          </cell>
          <cell r="AY336">
            <v>2017</v>
          </cell>
          <cell r="AZ336">
            <v>1272</v>
          </cell>
          <cell r="BM336" t="str">
            <v>051</v>
          </cell>
          <cell r="BO336">
            <v>2017</v>
          </cell>
          <cell r="BP336">
            <v>0</v>
          </cell>
        </row>
        <row r="337">
          <cell r="A337" t="str">
            <v>053</v>
          </cell>
          <cell r="C337">
            <v>2017</v>
          </cell>
          <cell r="D337">
            <v>398</v>
          </cell>
          <cell r="Q337" t="str">
            <v>053</v>
          </cell>
          <cell r="S337">
            <v>2017</v>
          </cell>
          <cell r="T337">
            <v>15</v>
          </cell>
          <cell r="AG337" t="str">
            <v>053</v>
          </cell>
          <cell r="AI337">
            <v>2017</v>
          </cell>
          <cell r="AJ337">
            <v>2443</v>
          </cell>
          <cell r="AW337" t="str">
            <v>053</v>
          </cell>
          <cell r="AY337">
            <v>2017</v>
          </cell>
          <cell r="AZ337">
            <v>2856</v>
          </cell>
          <cell r="BM337" t="str">
            <v>053</v>
          </cell>
          <cell r="BO337">
            <v>2017</v>
          </cell>
          <cell r="BP337">
            <v>0</v>
          </cell>
        </row>
        <row r="338">
          <cell r="A338" t="str">
            <v>055</v>
          </cell>
          <cell r="C338">
            <v>2017</v>
          </cell>
          <cell r="D338">
            <v>423</v>
          </cell>
          <cell r="Q338" t="str">
            <v>055</v>
          </cell>
          <cell r="S338">
            <v>2017</v>
          </cell>
          <cell r="T338">
            <v>13</v>
          </cell>
          <cell r="AG338" t="str">
            <v>055</v>
          </cell>
          <cell r="AI338">
            <v>2017</v>
          </cell>
          <cell r="AJ338">
            <v>262</v>
          </cell>
          <cell r="AW338" t="str">
            <v>055</v>
          </cell>
          <cell r="AY338">
            <v>2017</v>
          </cell>
          <cell r="AZ338">
            <v>698</v>
          </cell>
          <cell r="BM338" t="str">
            <v>055</v>
          </cell>
          <cell r="BO338">
            <v>2017</v>
          </cell>
          <cell r="BP338">
            <v>0</v>
          </cell>
        </row>
        <row r="339">
          <cell r="A339" t="str">
            <v>057</v>
          </cell>
          <cell r="C339">
            <v>2017</v>
          </cell>
          <cell r="D339">
            <v>524</v>
          </cell>
          <cell r="Q339" t="str">
            <v>057</v>
          </cell>
          <cell r="S339">
            <v>2017</v>
          </cell>
          <cell r="T339">
            <v>8</v>
          </cell>
          <cell r="AG339" t="str">
            <v>057</v>
          </cell>
          <cell r="AI339">
            <v>2017</v>
          </cell>
          <cell r="AJ339">
            <v>402</v>
          </cell>
          <cell r="AW339" t="str">
            <v>057</v>
          </cell>
          <cell r="AY339">
            <v>2017</v>
          </cell>
          <cell r="AZ339">
            <v>934</v>
          </cell>
          <cell r="BM339" t="str">
            <v>057</v>
          </cell>
          <cell r="BO339">
            <v>2017</v>
          </cell>
          <cell r="BP339">
            <v>0</v>
          </cell>
        </row>
        <row r="340">
          <cell r="A340" t="str">
            <v>059</v>
          </cell>
          <cell r="C340">
            <v>2017</v>
          </cell>
          <cell r="D340">
            <v>151</v>
          </cell>
          <cell r="Q340" t="str">
            <v>059</v>
          </cell>
          <cell r="S340">
            <v>2017</v>
          </cell>
          <cell r="T340">
            <v>3</v>
          </cell>
          <cell r="AG340" t="str">
            <v>059</v>
          </cell>
          <cell r="AI340">
            <v>2017</v>
          </cell>
          <cell r="AJ340">
            <v>149</v>
          </cell>
          <cell r="AW340" t="str">
            <v>059</v>
          </cell>
          <cell r="AY340">
            <v>2017</v>
          </cell>
          <cell r="AZ340">
            <v>303</v>
          </cell>
          <cell r="BM340" t="str">
            <v>059</v>
          </cell>
          <cell r="BO340">
            <v>2017</v>
          </cell>
          <cell r="BP340">
            <v>0</v>
          </cell>
        </row>
        <row r="341">
          <cell r="A341" t="str">
            <v>061</v>
          </cell>
          <cell r="C341">
            <v>2017</v>
          </cell>
          <cell r="D341">
            <v>126</v>
          </cell>
          <cell r="Q341" t="str">
            <v>061</v>
          </cell>
          <cell r="S341">
            <v>2017</v>
          </cell>
          <cell r="T341">
            <v>3</v>
          </cell>
          <cell r="AG341" t="str">
            <v>061</v>
          </cell>
          <cell r="AI341">
            <v>2017</v>
          </cell>
          <cell r="AJ341">
            <v>108</v>
          </cell>
          <cell r="AW341" t="str">
            <v>061</v>
          </cell>
          <cell r="AY341">
            <v>2017</v>
          </cell>
          <cell r="AZ341">
            <v>237</v>
          </cell>
          <cell r="BM341" t="str">
            <v>061</v>
          </cell>
          <cell r="BO341">
            <v>2017</v>
          </cell>
          <cell r="BP341">
            <v>0</v>
          </cell>
        </row>
        <row r="342">
          <cell r="A342" t="str">
            <v>063</v>
          </cell>
          <cell r="C342">
            <v>2017</v>
          </cell>
          <cell r="D342">
            <v>222</v>
          </cell>
          <cell r="Q342" t="str">
            <v>063</v>
          </cell>
          <cell r="S342">
            <v>2017</v>
          </cell>
          <cell r="T342">
            <v>6</v>
          </cell>
          <cell r="AG342" t="str">
            <v>063</v>
          </cell>
          <cell r="AI342">
            <v>2017</v>
          </cell>
          <cell r="AJ342">
            <v>397</v>
          </cell>
          <cell r="AW342" t="str">
            <v>063</v>
          </cell>
          <cell r="AY342">
            <v>2017</v>
          </cell>
          <cell r="AZ342">
            <v>625</v>
          </cell>
          <cell r="BM342" t="str">
            <v>063</v>
          </cell>
          <cell r="BO342">
            <v>2017</v>
          </cell>
          <cell r="BP342">
            <v>0</v>
          </cell>
        </row>
        <row r="343">
          <cell r="A343" t="str">
            <v>065</v>
          </cell>
          <cell r="C343">
            <v>2017</v>
          </cell>
          <cell r="D343">
            <v>301</v>
          </cell>
          <cell r="Q343" t="str">
            <v>065</v>
          </cell>
          <cell r="S343">
            <v>2017</v>
          </cell>
          <cell r="T343">
            <v>3</v>
          </cell>
          <cell r="AG343" t="str">
            <v>065</v>
          </cell>
          <cell r="AI343">
            <v>2017</v>
          </cell>
          <cell r="AJ343">
            <v>466</v>
          </cell>
          <cell r="AW343" t="str">
            <v>065</v>
          </cell>
          <cell r="AY343">
            <v>2017</v>
          </cell>
          <cell r="AZ343">
            <v>770</v>
          </cell>
          <cell r="BM343" t="str">
            <v>065</v>
          </cell>
          <cell r="BO343">
            <v>2017</v>
          </cell>
          <cell r="BP343">
            <v>0</v>
          </cell>
        </row>
        <row r="344">
          <cell r="A344" t="str">
            <v>067</v>
          </cell>
          <cell r="C344">
            <v>2017</v>
          </cell>
          <cell r="D344">
            <v>469</v>
          </cell>
          <cell r="Q344" t="str">
            <v>067</v>
          </cell>
          <cell r="S344">
            <v>2017</v>
          </cell>
          <cell r="T344">
            <v>9</v>
          </cell>
          <cell r="AG344" t="str">
            <v>067</v>
          </cell>
          <cell r="AI344">
            <v>2017</v>
          </cell>
          <cell r="AJ344">
            <v>1437</v>
          </cell>
          <cell r="AW344" t="str">
            <v>067</v>
          </cell>
          <cell r="AY344">
            <v>2017</v>
          </cell>
          <cell r="AZ344">
            <v>1915</v>
          </cell>
          <cell r="BM344" t="str">
            <v>067</v>
          </cell>
          <cell r="BO344">
            <v>2017</v>
          </cell>
          <cell r="BP344">
            <v>0</v>
          </cell>
        </row>
        <row r="345">
          <cell r="A345" t="str">
            <v>069</v>
          </cell>
          <cell r="C345">
            <v>2017</v>
          </cell>
          <cell r="D345">
            <v>239</v>
          </cell>
          <cell r="Q345" t="str">
            <v>069</v>
          </cell>
          <cell r="S345">
            <v>2017</v>
          </cell>
          <cell r="T345">
            <v>11</v>
          </cell>
          <cell r="AG345" t="str">
            <v>069</v>
          </cell>
          <cell r="AI345">
            <v>2017</v>
          </cell>
          <cell r="AJ345">
            <v>229</v>
          </cell>
          <cell r="AW345" t="str">
            <v>069</v>
          </cell>
          <cell r="AY345">
            <v>2017</v>
          </cell>
          <cell r="AZ345">
            <v>479</v>
          </cell>
          <cell r="BM345" t="str">
            <v>069</v>
          </cell>
          <cell r="BO345">
            <v>2017</v>
          </cell>
          <cell r="BP345">
            <v>0</v>
          </cell>
        </row>
        <row r="346">
          <cell r="A346" t="str">
            <v>071</v>
          </cell>
          <cell r="C346">
            <v>2017</v>
          </cell>
          <cell r="D346">
            <v>258</v>
          </cell>
          <cell r="Q346" t="str">
            <v>071</v>
          </cell>
          <cell r="S346">
            <v>2017</v>
          </cell>
          <cell r="T346">
            <v>2</v>
          </cell>
          <cell r="AG346" t="str">
            <v>071</v>
          </cell>
          <cell r="AI346">
            <v>2017</v>
          </cell>
          <cell r="AJ346">
            <v>246</v>
          </cell>
          <cell r="AW346" t="str">
            <v>071</v>
          </cell>
          <cell r="AY346">
            <v>2017</v>
          </cell>
          <cell r="AZ346">
            <v>506</v>
          </cell>
          <cell r="BM346" t="str">
            <v>071</v>
          </cell>
          <cell r="BO346">
            <v>2017</v>
          </cell>
          <cell r="BP346">
            <v>0</v>
          </cell>
        </row>
        <row r="347">
          <cell r="A347" t="str">
            <v>073</v>
          </cell>
          <cell r="C347">
            <v>2017</v>
          </cell>
          <cell r="D347">
            <v>451</v>
          </cell>
          <cell r="Q347" t="str">
            <v>073</v>
          </cell>
          <cell r="S347">
            <v>2017</v>
          </cell>
          <cell r="T347">
            <v>23</v>
          </cell>
          <cell r="AG347" t="str">
            <v>073</v>
          </cell>
          <cell r="AI347">
            <v>2017</v>
          </cell>
          <cell r="AJ347">
            <v>809</v>
          </cell>
          <cell r="AW347" t="str">
            <v>073</v>
          </cell>
          <cell r="AY347">
            <v>2017</v>
          </cell>
          <cell r="AZ347">
            <v>1283</v>
          </cell>
          <cell r="BM347" t="str">
            <v>073</v>
          </cell>
          <cell r="BO347">
            <v>2017</v>
          </cell>
          <cell r="BP347">
            <v>36</v>
          </cell>
        </row>
        <row r="348">
          <cell r="A348" t="str">
            <v>075</v>
          </cell>
          <cell r="C348">
            <v>2017</v>
          </cell>
          <cell r="D348">
            <v>448</v>
          </cell>
          <cell r="Q348" t="str">
            <v>075</v>
          </cell>
          <cell r="S348">
            <v>2017</v>
          </cell>
          <cell r="T348">
            <v>6</v>
          </cell>
          <cell r="AG348" t="str">
            <v>075</v>
          </cell>
          <cell r="AI348">
            <v>2017</v>
          </cell>
          <cell r="AJ348">
            <v>915</v>
          </cell>
          <cell r="AW348" t="str">
            <v>075</v>
          </cell>
          <cell r="AY348">
            <v>2017</v>
          </cell>
          <cell r="AZ348">
            <v>1369</v>
          </cell>
          <cell r="BM348" t="str">
            <v>075</v>
          </cell>
          <cell r="BO348">
            <v>2017</v>
          </cell>
          <cell r="BP348">
            <v>0</v>
          </cell>
        </row>
        <row r="349">
          <cell r="A349" t="str">
            <v>077</v>
          </cell>
          <cell r="C349">
            <v>2017</v>
          </cell>
          <cell r="D349">
            <v>266</v>
          </cell>
          <cell r="Q349" t="str">
            <v>077</v>
          </cell>
          <cell r="S349">
            <v>2017</v>
          </cell>
          <cell r="T349">
            <v>3</v>
          </cell>
          <cell r="AG349" t="str">
            <v>077</v>
          </cell>
          <cell r="AI349">
            <v>2017</v>
          </cell>
          <cell r="AJ349">
            <v>666</v>
          </cell>
          <cell r="AW349" t="str">
            <v>077</v>
          </cell>
          <cell r="AY349">
            <v>2017</v>
          </cell>
          <cell r="AZ349">
            <v>935</v>
          </cell>
          <cell r="BM349" t="str">
            <v>077</v>
          </cell>
          <cell r="BO349">
            <v>2017</v>
          </cell>
          <cell r="BP349">
            <v>0</v>
          </cell>
        </row>
        <row r="350">
          <cell r="A350" t="str">
            <v>079</v>
          </cell>
          <cell r="C350">
            <v>2017</v>
          </cell>
          <cell r="D350">
            <v>13</v>
          </cell>
          <cell r="Q350" t="str">
            <v>079</v>
          </cell>
          <cell r="S350">
            <v>2017</v>
          </cell>
          <cell r="T350">
            <v>1</v>
          </cell>
          <cell r="AG350" t="str">
            <v>079</v>
          </cell>
          <cell r="AI350">
            <v>2017</v>
          </cell>
          <cell r="AJ350">
            <v>8</v>
          </cell>
          <cell r="AW350" t="str">
            <v>079</v>
          </cell>
          <cell r="AY350">
            <v>2017</v>
          </cell>
          <cell r="AZ350">
            <v>22</v>
          </cell>
          <cell r="BM350" t="str">
            <v>079</v>
          </cell>
          <cell r="BO350">
            <v>2017</v>
          </cell>
          <cell r="BP350">
            <v>7</v>
          </cell>
        </row>
        <row r="351">
          <cell r="A351" t="str">
            <v>081</v>
          </cell>
          <cell r="C351">
            <v>2017</v>
          </cell>
          <cell r="D351">
            <v>174</v>
          </cell>
          <cell r="Q351" t="str">
            <v>081</v>
          </cell>
          <cell r="S351">
            <v>2017</v>
          </cell>
          <cell r="T351">
            <v>0</v>
          </cell>
          <cell r="AG351" t="str">
            <v>081</v>
          </cell>
          <cell r="AI351">
            <v>2017</v>
          </cell>
          <cell r="AJ351">
            <v>159</v>
          </cell>
          <cell r="AW351" t="str">
            <v>081</v>
          </cell>
          <cell r="AY351">
            <v>2017</v>
          </cell>
          <cell r="AZ351">
            <v>333</v>
          </cell>
          <cell r="BM351" t="str">
            <v>081</v>
          </cell>
          <cell r="BO351">
            <v>2017</v>
          </cell>
          <cell r="BP351">
            <v>0</v>
          </cell>
        </row>
        <row r="352">
          <cell r="A352" t="str">
            <v>083</v>
          </cell>
          <cell r="C352">
            <v>2017</v>
          </cell>
          <cell r="D352">
            <v>843</v>
          </cell>
          <cell r="Q352" t="str">
            <v>083</v>
          </cell>
          <cell r="S352">
            <v>2017</v>
          </cell>
          <cell r="T352">
            <v>33</v>
          </cell>
          <cell r="AG352" t="str">
            <v>083</v>
          </cell>
          <cell r="AI352">
            <v>2017</v>
          </cell>
          <cell r="AJ352">
            <v>2074</v>
          </cell>
          <cell r="AW352" t="str">
            <v>083</v>
          </cell>
          <cell r="AY352">
            <v>2017</v>
          </cell>
          <cell r="AZ352">
            <v>2950</v>
          </cell>
          <cell r="BM352" t="str">
            <v>083</v>
          </cell>
          <cell r="BO352">
            <v>2017</v>
          </cell>
          <cell r="BP352">
            <v>0</v>
          </cell>
        </row>
        <row r="353">
          <cell r="A353" t="str">
            <v>085</v>
          </cell>
          <cell r="C353">
            <v>2017</v>
          </cell>
          <cell r="D353">
            <v>72</v>
          </cell>
          <cell r="Q353" t="str">
            <v>085</v>
          </cell>
          <cell r="S353">
            <v>2017</v>
          </cell>
          <cell r="T353">
            <v>1</v>
          </cell>
          <cell r="AG353" t="str">
            <v>085</v>
          </cell>
          <cell r="AI353">
            <v>2017</v>
          </cell>
          <cell r="AJ353">
            <v>50</v>
          </cell>
          <cell r="AW353" t="str">
            <v>085</v>
          </cell>
          <cell r="AY353">
            <v>2017</v>
          </cell>
          <cell r="AZ353">
            <v>123</v>
          </cell>
          <cell r="BM353" t="str">
            <v>085</v>
          </cell>
          <cell r="BO353">
            <v>2017</v>
          </cell>
          <cell r="BP353">
            <v>0</v>
          </cell>
        </row>
        <row r="354">
          <cell r="A354" t="str">
            <v>087</v>
          </cell>
          <cell r="C354">
            <v>2017</v>
          </cell>
          <cell r="D354">
            <v>362</v>
          </cell>
          <cell r="Q354" t="str">
            <v>087</v>
          </cell>
          <cell r="S354">
            <v>2017</v>
          </cell>
          <cell r="T354">
            <v>6</v>
          </cell>
          <cell r="AG354" t="str">
            <v>087</v>
          </cell>
          <cell r="AI354">
            <v>2017</v>
          </cell>
          <cell r="AJ354">
            <v>406</v>
          </cell>
          <cell r="AW354" t="str">
            <v>087</v>
          </cell>
          <cell r="AY354">
            <v>2017</v>
          </cell>
          <cell r="AZ354">
            <v>774</v>
          </cell>
          <cell r="BM354" t="str">
            <v>087</v>
          </cell>
          <cell r="BO354">
            <v>2017</v>
          </cell>
          <cell r="BP354">
            <v>0</v>
          </cell>
        </row>
        <row r="355">
          <cell r="A355" t="str">
            <v>016</v>
          </cell>
          <cell r="C355">
            <v>2024</v>
          </cell>
          <cell r="D355">
            <v>13889</v>
          </cell>
          <cell r="Q355" t="str">
            <v>016</v>
          </cell>
          <cell r="S355">
            <v>2024</v>
          </cell>
          <cell r="T355">
            <v>323</v>
          </cell>
          <cell r="AG355" t="str">
            <v>016</v>
          </cell>
          <cell r="AI355">
            <v>2024</v>
          </cell>
          <cell r="AJ355">
            <v>22367</v>
          </cell>
          <cell r="AW355" t="str">
            <v>016</v>
          </cell>
          <cell r="AY355">
            <v>2024</v>
          </cell>
          <cell r="AZ355">
            <v>36579</v>
          </cell>
          <cell r="BM355" t="str">
            <v>016</v>
          </cell>
          <cell r="BO355">
            <v>2024</v>
          </cell>
          <cell r="BP355">
            <v>0</v>
          </cell>
        </row>
        <row r="356">
          <cell r="A356" t="str">
            <v>016</v>
          </cell>
          <cell r="C356">
            <v>2023</v>
          </cell>
          <cell r="D356">
            <v>14876</v>
          </cell>
          <cell r="Q356" t="str">
            <v>016</v>
          </cell>
          <cell r="S356">
            <v>2023</v>
          </cell>
          <cell r="T356">
            <v>344</v>
          </cell>
          <cell r="AG356" t="str">
            <v>016</v>
          </cell>
          <cell r="AI356">
            <v>2023</v>
          </cell>
          <cell r="AJ356">
            <v>23961</v>
          </cell>
          <cell r="AW356" t="str">
            <v>016</v>
          </cell>
          <cell r="AY356">
            <v>2023</v>
          </cell>
          <cell r="AZ356">
            <v>39181</v>
          </cell>
          <cell r="BM356" t="str">
            <v>016</v>
          </cell>
          <cell r="BO356">
            <v>2023</v>
          </cell>
          <cell r="BP356">
            <v>1</v>
          </cell>
        </row>
        <row r="357">
          <cell r="A357" t="str">
            <v>016</v>
          </cell>
          <cell r="C357">
            <v>2022</v>
          </cell>
          <cell r="D357">
            <v>14513</v>
          </cell>
          <cell r="Q357" t="str">
            <v>016</v>
          </cell>
          <cell r="S357">
            <v>2022</v>
          </cell>
          <cell r="T357">
            <v>352</v>
          </cell>
          <cell r="AG357" t="str">
            <v>016</v>
          </cell>
          <cell r="AI357">
            <v>2022</v>
          </cell>
          <cell r="AJ357">
            <v>24444</v>
          </cell>
          <cell r="AW357" t="str">
            <v>016</v>
          </cell>
          <cell r="AY357">
            <v>2022</v>
          </cell>
          <cell r="AZ357">
            <v>39309</v>
          </cell>
          <cell r="BM357" t="str">
            <v>016</v>
          </cell>
          <cell r="BO357">
            <v>2022</v>
          </cell>
          <cell r="BP357">
            <v>1776</v>
          </cell>
        </row>
        <row r="358">
          <cell r="A358" t="str">
            <v>016</v>
          </cell>
          <cell r="C358">
            <v>2021</v>
          </cell>
          <cell r="D358">
            <v>15564</v>
          </cell>
          <cell r="Q358" t="str">
            <v>016</v>
          </cell>
          <cell r="S358">
            <v>2021</v>
          </cell>
          <cell r="T358">
            <v>391</v>
          </cell>
          <cell r="AG358" t="str">
            <v>016</v>
          </cell>
          <cell r="AI358">
            <v>2021</v>
          </cell>
          <cell r="AJ358">
            <v>26685</v>
          </cell>
          <cell r="AW358" t="str">
            <v>016</v>
          </cell>
          <cell r="AY358">
            <v>2021</v>
          </cell>
          <cell r="AZ358">
            <v>42640</v>
          </cell>
          <cell r="BM358" t="str">
            <v>016</v>
          </cell>
          <cell r="BO358">
            <v>2021</v>
          </cell>
          <cell r="BP358">
            <v>4853</v>
          </cell>
        </row>
        <row r="359">
          <cell r="A359" t="str">
            <v>016</v>
          </cell>
          <cell r="C359">
            <v>2020</v>
          </cell>
          <cell r="D359">
            <v>16337</v>
          </cell>
          <cell r="Q359" t="str">
            <v>016</v>
          </cell>
          <cell r="S359">
            <v>2020</v>
          </cell>
          <cell r="T359">
            <v>363</v>
          </cell>
          <cell r="AG359" t="str">
            <v>016</v>
          </cell>
          <cell r="AI359">
            <v>2020</v>
          </cell>
          <cell r="AJ359">
            <v>26252</v>
          </cell>
          <cell r="AW359" t="str">
            <v>016</v>
          </cell>
          <cell r="AY359">
            <v>2020</v>
          </cell>
          <cell r="AZ359">
            <v>42952</v>
          </cell>
          <cell r="BM359" t="str">
            <v>016</v>
          </cell>
          <cell r="BO359">
            <v>2020</v>
          </cell>
          <cell r="BP359">
            <v>4071</v>
          </cell>
        </row>
        <row r="360">
          <cell r="A360" t="str">
            <v>016</v>
          </cell>
          <cell r="C360">
            <v>2019</v>
          </cell>
          <cell r="D360">
            <v>15705</v>
          </cell>
          <cell r="Q360" t="str">
            <v>016</v>
          </cell>
          <cell r="S360">
            <v>2019</v>
          </cell>
          <cell r="T360">
            <v>336</v>
          </cell>
          <cell r="AG360" t="str">
            <v>016</v>
          </cell>
          <cell r="AI360">
            <v>2019</v>
          </cell>
          <cell r="AJ360">
            <v>27697</v>
          </cell>
          <cell r="AW360" t="str">
            <v>016</v>
          </cell>
          <cell r="AY360">
            <v>2019</v>
          </cell>
          <cell r="AZ360">
            <v>43738</v>
          </cell>
          <cell r="BM360" t="str">
            <v>016</v>
          </cell>
          <cell r="BO360">
            <v>2019</v>
          </cell>
          <cell r="BP360">
            <v>36</v>
          </cell>
        </row>
        <row r="361">
          <cell r="A361" t="str">
            <v>016</v>
          </cell>
          <cell r="C361">
            <v>2018</v>
          </cell>
          <cell r="D361">
            <v>15180</v>
          </cell>
          <cell r="Q361" t="str">
            <v>016</v>
          </cell>
          <cell r="S361">
            <v>2018</v>
          </cell>
          <cell r="T361">
            <v>334</v>
          </cell>
          <cell r="AG361" t="str">
            <v>016</v>
          </cell>
          <cell r="AI361">
            <v>2018</v>
          </cell>
          <cell r="AJ361">
            <v>27993</v>
          </cell>
          <cell r="AW361" t="str">
            <v>016</v>
          </cell>
          <cell r="AY361">
            <v>2018</v>
          </cell>
          <cell r="AZ361">
            <v>43507</v>
          </cell>
          <cell r="BM361" t="str">
            <v>016</v>
          </cell>
          <cell r="BO361">
            <v>2018</v>
          </cell>
          <cell r="BP361">
            <v>38</v>
          </cell>
        </row>
        <row r="362">
          <cell r="A362" t="str">
            <v>016</v>
          </cell>
          <cell r="C362">
            <v>2017</v>
          </cell>
          <cell r="D362">
            <v>14638</v>
          </cell>
          <cell r="Q362" t="str">
            <v>016</v>
          </cell>
          <cell r="S362">
            <v>2017</v>
          </cell>
          <cell r="T362">
            <v>356</v>
          </cell>
          <cell r="AG362" t="str">
            <v>016</v>
          </cell>
          <cell r="AI362">
            <v>2017</v>
          </cell>
          <cell r="AJ362">
            <v>28059</v>
          </cell>
          <cell r="AW362" t="str">
            <v>016</v>
          </cell>
          <cell r="AY362">
            <v>2017</v>
          </cell>
          <cell r="AZ362">
            <v>43053</v>
          </cell>
          <cell r="BM362" t="str">
            <v>016</v>
          </cell>
          <cell r="BO362">
            <v>2017</v>
          </cell>
          <cell r="BP362">
            <v>50</v>
          </cell>
        </row>
      </sheetData>
      <sheetData sheetId="7">
        <row r="1">
          <cell r="AG1"/>
        </row>
        <row r="3">
          <cell r="C3">
            <v>1</v>
          </cell>
          <cell r="D3" t="str">
            <v>016</v>
          </cell>
          <cell r="E3" t="str">
            <v>STATEWIDE</v>
          </cell>
          <cell r="F3" t="str">
            <v>STATEWIDE</v>
          </cell>
          <cell r="AG3">
            <v>43507</v>
          </cell>
        </row>
        <row r="4">
          <cell r="C4">
            <v>2</v>
          </cell>
          <cell r="D4" t="str">
            <v>001</v>
          </cell>
          <cell r="E4" t="str">
            <v>ADA</v>
          </cell>
          <cell r="F4" t="str">
            <v>ADA</v>
          </cell>
          <cell r="AG4">
            <v>44308</v>
          </cell>
        </row>
        <row r="5">
          <cell r="C5">
            <v>3</v>
          </cell>
          <cell r="D5" t="str">
            <v>003</v>
          </cell>
          <cell r="E5" t="str">
            <v>ADAMS</v>
          </cell>
          <cell r="F5" t="str">
            <v>ADAMS</v>
          </cell>
          <cell r="AG5">
            <v>47139</v>
          </cell>
        </row>
        <row r="6">
          <cell r="C6">
            <v>4</v>
          </cell>
          <cell r="D6" t="str">
            <v>005</v>
          </cell>
          <cell r="E6" t="str">
            <v>BANNOCK</v>
          </cell>
          <cell r="F6" t="str">
            <v>BANNOCK</v>
          </cell>
          <cell r="AG6">
            <v>52730</v>
          </cell>
        </row>
        <row r="7">
          <cell r="C7">
            <v>5</v>
          </cell>
          <cell r="D7" t="str">
            <v>007</v>
          </cell>
          <cell r="E7" t="str">
            <v>BEAR LAKE</v>
          </cell>
          <cell r="F7" t="str">
            <v>BEAR LAKE</v>
          </cell>
          <cell r="AG7">
            <v>53877</v>
          </cell>
        </row>
        <row r="8">
          <cell r="C8">
            <v>6</v>
          </cell>
          <cell r="D8" t="str">
            <v>009</v>
          </cell>
          <cell r="E8" t="str">
            <v>BENEWAH</v>
          </cell>
          <cell r="F8" t="str">
            <v>BENEWAH</v>
          </cell>
          <cell r="AG8">
            <v>53836</v>
          </cell>
        </row>
        <row r="9">
          <cell r="C9">
            <v>7</v>
          </cell>
          <cell r="D9" t="str">
            <v>011</v>
          </cell>
          <cell r="E9" t="str">
            <v>BINGHAM</v>
          </cell>
          <cell r="F9" t="str">
            <v>BINGHAM</v>
          </cell>
          <cell r="AG9">
            <v>54495</v>
          </cell>
        </row>
        <row r="10">
          <cell r="C10">
            <v>8</v>
          </cell>
          <cell r="D10" t="str">
            <v>013</v>
          </cell>
          <cell r="E10" t="str">
            <v>BLAINE</v>
          </cell>
          <cell r="F10" t="str">
            <v>BLAINE</v>
          </cell>
          <cell r="AG10">
            <v>55720</v>
          </cell>
        </row>
        <row r="11">
          <cell r="C11">
            <v>9</v>
          </cell>
          <cell r="D11" t="str">
            <v>015</v>
          </cell>
          <cell r="E11" t="str">
            <v>BOISE</v>
          </cell>
          <cell r="F11" t="str">
            <v>BOISE</v>
          </cell>
          <cell r="I11" t="b">
            <v>0</v>
          </cell>
          <cell r="AG11">
            <v>57994</v>
          </cell>
        </row>
        <row r="12">
          <cell r="C12">
            <v>10</v>
          </cell>
          <cell r="D12" t="str">
            <v>017</v>
          </cell>
          <cell r="E12" t="str">
            <v>BONNER</v>
          </cell>
          <cell r="F12" t="str">
            <v>BONNER</v>
          </cell>
          <cell r="AG12">
            <v>61687</v>
          </cell>
        </row>
        <row r="13">
          <cell r="C13">
            <v>11</v>
          </cell>
          <cell r="D13" t="str">
            <v>019</v>
          </cell>
          <cell r="E13" t="str">
            <v>BONNEVILLE</v>
          </cell>
          <cell r="F13" t="str">
            <v>BONNEVILLE</v>
          </cell>
          <cell r="AG13">
            <v>50426</v>
          </cell>
        </row>
        <row r="14">
          <cell r="C14">
            <v>12</v>
          </cell>
          <cell r="D14" t="str">
            <v>021</v>
          </cell>
          <cell r="E14" t="str">
            <v>BOUNDARY</v>
          </cell>
          <cell r="F14" t="str">
            <v>BOUNDARY</v>
          </cell>
          <cell r="AG14">
            <v>46582</v>
          </cell>
        </row>
        <row r="15">
          <cell r="C15">
            <v>13</v>
          </cell>
          <cell r="D15" t="str">
            <v>023</v>
          </cell>
          <cell r="E15" t="str">
            <v>BUTTE</v>
          </cell>
          <cell r="F15" t="str">
            <v>BUTTE</v>
          </cell>
          <cell r="J15">
            <v>2024</v>
          </cell>
          <cell r="L15">
            <v>2024</v>
          </cell>
          <cell r="AG15">
            <v>43738</v>
          </cell>
        </row>
        <row r="16">
          <cell r="C16">
            <v>14</v>
          </cell>
          <cell r="D16" t="str">
            <v>025</v>
          </cell>
          <cell r="E16" t="str">
            <v>CAMAS</v>
          </cell>
          <cell r="F16" t="str">
            <v>CAMAS</v>
          </cell>
          <cell r="J16">
            <v>2023</v>
          </cell>
          <cell r="L16">
            <v>2023</v>
          </cell>
          <cell r="AG16">
            <v>44342</v>
          </cell>
        </row>
        <row r="17">
          <cell r="C17">
            <v>15</v>
          </cell>
          <cell r="D17" t="str">
            <v>027</v>
          </cell>
          <cell r="E17" t="str">
            <v>CANYON</v>
          </cell>
          <cell r="F17" t="str">
            <v>CANYON</v>
          </cell>
          <cell r="J17">
            <v>2022</v>
          </cell>
          <cell r="L17">
            <v>2022</v>
          </cell>
          <cell r="AG17">
            <v>47416</v>
          </cell>
        </row>
        <row r="18">
          <cell r="C18">
            <v>16</v>
          </cell>
          <cell r="D18" t="str">
            <v>029</v>
          </cell>
          <cell r="E18" t="str">
            <v>CARIBOU</v>
          </cell>
          <cell r="F18" t="str">
            <v>CARIBOU</v>
          </cell>
          <cell r="J18">
            <v>2021</v>
          </cell>
          <cell r="L18">
            <v>2021</v>
          </cell>
          <cell r="AG18">
            <v>52756</v>
          </cell>
        </row>
        <row r="19">
          <cell r="C19">
            <v>17</v>
          </cell>
          <cell r="D19" t="str">
            <v>031</v>
          </cell>
          <cell r="E19" t="str">
            <v>CASSIA</v>
          </cell>
          <cell r="F19" t="str">
            <v>CASSIA</v>
          </cell>
          <cell r="J19">
            <v>2020</v>
          </cell>
          <cell r="L19">
            <v>2020</v>
          </cell>
          <cell r="AG19">
            <v>53953</v>
          </cell>
        </row>
        <row r="20">
          <cell r="C20">
            <v>18</v>
          </cell>
          <cell r="D20" t="str">
            <v>033</v>
          </cell>
          <cell r="E20" t="str">
            <v>CLARK</v>
          </cell>
          <cell r="F20" t="str">
            <v>CLARK</v>
          </cell>
          <cell r="J20">
            <v>2019</v>
          </cell>
          <cell r="L20">
            <v>2019</v>
          </cell>
          <cell r="AG20">
            <v>53898</v>
          </cell>
        </row>
        <row r="21">
          <cell r="C21">
            <v>19</v>
          </cell>
          <cell r="D21" t="str">
            <v>035</v>
          </cell>
          <cell r="E21" t="str">
            <v>CLEARWATER</v>
          </cell>
          <cell r="F21" t="str">
            <v>CLEARWATER</v>
          </cell>
          <cell r="J21">
            <v>2018</v>
          </cell>
          <cell r="L21">
            <v>2018</v>
          </cell>
          <cell r="AG21">
            <v>54626</v>
          </cell>
        </row>
        <row r="22">
          <cell r="C22">
            <v>20</v>
          </cell>
          <cell r="D22" t="str">
            <v>037</v>
          </cell>
          <cell r="E22" t="str">
            <v>CUSTER</v>
          </cell>
          <cell r="F22" t="str">
            <v>CUSTER</v>
          </cell>
          <cell r="J22">
            <v>2017</v>
          </cell>
          <cell r="L22">
            <v>2017</v>
          </cell>
          <cell r="AG22">
            <v>55871</v>
          </cell>
        </row>
        <row r="23">
          <cell r="C23">
            <v>21</v>
          </cell>
          <cell r="D23" t="str">
            <v>039</v>
          </cell>
          <cell r="E23" t="str">
            <v>ELMORE</v>
          </cell>
          <cell r="F23" t="str">
            <v>ELMORE</v>
          </cell>
          <cell r="J23">
            <v>2016</v>
          </cell>
          <cell r="L23">
            <v>2016</v>
          </cell>
          <cell r="AG23">
            <v>58178</v>
          </cell>
        </row>
        <row r="24">
          <cell r="C24">
            <v>22</v>
          </cell>
          <cell r="D24" t="str">
            <v>041</v>
          </cell>
          <cell r="E24" t="str">
            <v>FRANKLIN</v>
          </cell>
          <cell r="F24" t="str">
            <v>FRANKLIN</v>
          </cell>
          <cell r="J24">
            <v>2015</v>
          </cell>
          <cell r="L24">
            <v>2015</v>
          </cell>
          <cell r="AG24">
            <v>62015</v>
          </cell>
        </row>
        <row r="25">
          <cell r="C25">
            <v>23</v>
          </cell>
          <cell r="D25" t="str">
            <v>043</v>
          </cell>
          <cell r="E25" t="str">
            <v>FREMONT</v>
          </cell>
          <cell r="F25" t="str">
            <v>FREMONT</v>
          </cell>
          <cell r="J25">
            <v>2014</v>
          </cell>
          <cell r="L25">
            <v>2014</v>
          </cell>
          <cell r="AG25">
            <v>50592</v>
          </cell>
        </row>
        <row r="26">
          <cell r="C26">
            <v>24</v>
          </cell>
          <cell r="D26" t="str">
            <v>045</v>
          </cell>
          <cell r="E26" t="str">
            <v>GEM</v>
          </cell>
          <cell r="F26" t="str">
            <v>GEM</v>
          </cell>
          <cell r="J26">
            <v>2013</v>
          </cell>
          <cell r="L26">
            <v>2013</v>
          </cell>
          <cell r="AG26">
            <v>46794</v>
          </cell>
        </row>
        <row r="27">
          <cell r="C27">
            <v>25</v>
          </cell>
          <cell r="D27" t="str">
            <v>047</v>
          </cell>
          <cell r="E27" t="str">
            <v>GOODING</v>
          </cell>
          <cell r="F27" t="str">
            <v>GOODING</v>
          </cell>
          <cell r="J27">
            <v>2012</v>
          </cell>
          <cell r="L27">
            <v>2012</v>
          </cell>
          <cell r="AG27">
            <v>42952</v>
          </cell>
        </row>
        <row r="28">
          <cell r="C28">
            <v>26</v>
          </cell>
          <cell r="D28" t="str">
            <v>049</v>
          </cell>
          <cell r="E28" t="str">
            <v>IDAHO</v>
          </cell>
          <cell r="F28" t="str">
            <v>IDAHO</v>
          </cell>
          <cell r="J28">
            <v>2011</v>
          </cell>
          <cell r="L28">
            <v>2011</v>
          </cell>
          <cell r="AG28">
            <v>45163</v>
          </cell>
        </row>
        <row r="29">
          <cell r="C29">
            <v>27</v>
          </cell>
          <cell r="D29" t="str">
            <v>051</v>
          </cell>
          <cell r="E29" t="str">
            <v>JEFFERSON</v>
          </cell>
          <cell r="F29" t="str">
            <v>JEFFERSON</v>
          </cell>
          <cell r="J29">
            <v>2010</v>
          </cell>
          <cell r="L29">
            <v>2010</v>
          </cell>
          <cell r="AG29">
            <v>51606</v>
          </cell>
        </row>
        <row r="30">
          <cell r="C30">
            <v>28</v>
          </cell>
          <cell r="D30" t="str">
            <v>053</v>
          </cell>
          <cell r="E30" t="str">
            <v>JEROME</v>
          </cell>
          <cell r="F30" t="str">
            <v>JEROME</v>
          </cell>
          <cell r="J30">
            <v>2009</v>
          </cell>
          <cell r="L30">
            <v>2009</v>
          </cell>
          <cell r="AG30">
            <v>53710</v>
          </cell>
        </row>
        <row r="31">
          <cell r="C31">
            <v>29</v>
          </cell>
          <cell r="D31" t="str">
            <v>055</v>
          </cell>
          <cell r="E31" t="str">
            <v>KOOTENAI</v>
          </cell>
          <cell r="F31" t="str">
            <v>KOOTENAI</v>
          </cell>
          <cell r="J31">
            <v>2008</v>
          </cell>
          <cell r="L31">
            <v>2008</v>
          </cell>
          <cell r="AG31">
            <v>52361</v>
          </cell>
        </row>
        <row r="32">
          <cell r="C32">
            <v>30</v>
          </cell>
          <cell r="D32" t="str">
            <v>057</v>
          </cell>
          <cell r="E32" t="str">
            <v>LATAH</v>
          </cell>
          <cell r="F32" t="str">
            <v>LATAH</v>
          </cell>
          <cell r="J32">
            <v>2007</v>
          </cell>
          <cell r="L32">
            <v>2007</v>
          </cell>
          <cell r="AG32">
            <v>51696</v>
          </cell>
        </row>
        <row r="33">
          <cell r="C33">
            <v>31</v>
          </cell>
          <cell r="D33" t="str">
            <v>059</v>
          </cell>
          <cell r="E33" t="str">
            <v>LEMHI</v>
          </cell>
          <cell r="F33" t="str">
            <v>LEMHI</v>
          </cell>
          <cell r="J33">
            <v>2006</v>
          </cell>
          <cell r="L33">
            <v>2006</v>
          </cell>
          <cell r="AG33">
            <v>42994</v>
          </cell>
        </row>
        <row r="34">
          <cell r="C34">
            <v>32</v>
          </cell>
          <cell r="D34" t="str">
            <v>061</v>
          </cell>
          <cell r="E34" t="str">
            <v>LEWIS</v>
          </cell>
          <cell r="F34" t="str">
            <v>LEWIS</v>
          </cell>
          <cell r="J34">
            <v>2005</v>
          </cell>
          <cell r="L34">
            <v>2005</v>
          </cell>
          <cell r="AG34">
            <v>38899</v>
          </cell>
        </row>
        <row r="35">
          <cell r="C35">
            <v>33</v>
          </cell>
          <cell r="D35" t="str">
            <v>063</v>
          </cell>
          <cell r="E35" t="str">
            <v>LINCOLN</v>
          </cell>
          <cell r="F35" t="str">
            <v>LINCOLN</v>
          </cell>
          <cell r="J35">
            <v>2004</v>
          </cell>
          <cell r="L35">
            <v>2004</v>
          </cell>
          <cell r="AG35">
            <v>45497</v>
          </cell>
        </row>
        <row r="36">
          <cell r="C36">
            <v>34</v>
          </cell>
          <cell r="D36" t="str">
            <v>065</v>
          </cell>
          <cell r="E36" t="str">
            <v>MADISON</v>
          </cell>
          <cell r="F36" t="str">
            <v>MADISON</v>
          </cell>
          <cell r="J36">
            <v>2003</v>
          </cell>
          <cell r="L36">
            <v>2003</v>
          </cell>
          <cell r="AG36">
            <v>45699</v>
          </cell>
        </row>
        <row r="37">
          <cell r="C37">
            <v>35</v>
          </cell>
          <cell r="D37" t="str">
            <v>067</v>
          </cell>
          <cell r="E37" t="str">
            <v>MINIDOKA</v>
          </cell>
          <cell r="F37" t="str">
            <v>MINIDOKA</v>
          </cell>
          <cell r="J37">
            <v>2002</v>
          </cell>
          <cell r="AG37">
            <v>42956</v>
          </cell>
        </row>
        <row r="38">
          <cell r="C38">
            <v>36</v>
          </cell>
          <cell r="D38" t="str">
            <v>069</v>
          </cell>
          <cell r="E38" t="str">
            <v>NEZ PERCE</v>
          </cell>
          <cell r="F38" t="str">
            <v>NEZ PERCE</v>
          </cell>
          <cell r="J38">
            <v>2001</v>
          </cell>
          <cell r="AG38">
            <v>48517</v>
          </cell>
        </row>
        <row r="39">
          <cell r="C39">
            <v>37</v>
          </cell>
          <cell r="D39" t="str">
            <v>071</v>
          </cell>
          <cell r="E39" t="str">
            <v>ONEIDA</v>
          </cell>
          <cell r="F39" t="str">
            <v>ONEIDA</v>
          </cell>
          <cell r="J39">
            <v>2000</v>
          </cell>
          <cell r="AG39">
            <v>42640</v>
          </cell>
        </row>
        <row r="40">
          <cell r="C40">
            <v>38</v>
          </cell>
          <cell r="D40" t="str">
            <v>073</v>
          </cell>
          <cell r="E40" t="str">
            <v>OWYHEE</v>
          </cell>
          <cell r="F40" t="str">
            <v>OWYHEE</v>
          </cell>
          <cell r="AG40">
            <v>40842</v>
          </cell>
        </row>
        <row r="41">
          <cell r="C41">
            <v>39</v>
          </cell>
          <cell r="D41" t="str">
            <v>075</v>
          </cell>
          <cell r="E41" t="str">
            <v>PAYETTE</v>
          </cell>
          <cell r="F41" t="str">
            <v>PAYETTE</v>
          </cell>
          <cell r="AG41">
            <v>45394</v>
          </cell>
        </row>
        <row r="42">
          <cell r="C42">
            <v>40</v>
          </cell>
          <cell r="D42" t="str">
            <v>077</v>
          </cell>
          <cell r="E42" t="str">
            <v>POWER</v>
          </cell>
          <cell r="F42" t="str">
            <v>POWER</v>
          </cell>
          <cell r="AG42">
            <v>49421</v>
          </cell>
        </row>
        <row r="43">
          <cell r="C43">
            <v>41</v>
          </cell>
          <cell r="D43" t="str">
            <v>079</v>
          </cell>
          <cell r="E43" t="str">
            <v>SHOSHONE</v>
          </cell>
          <cell r="F43" t="str">
            <v>SHOSHONE</v>
          </cell>
          <cell r="AG43">
            <v>51340</v>
          </cell>
        </row>
        <row r="44">
          <cell r="C44">
            <v>42</v>
          </cell>
          <cell r="D44" t="str">
            <v>081</v>
          </cell>
          <cell r="E44" t="str">
            <v>TETON</v>
          </cell>
          <cell r="F44" t="str">
            <v>TETON</v>
          </cell>
          <cell r="AG44">
            <v>52494</v>
          </cell>
        </row>
        <row r="45">
          <cell r="C45">
            <v>43</v>
          </cell>
          <cell r="D45" t="str">
            <v>083</v>
          </cell>
          <cell r="E45" t="str">
            <v>TWIN FALLS</v>
          </cell>
          <cell r="F45" t="str">
            <v>TWIN FALLS</v>
          </cell>
          <cell r="AG45">
            <v>46283</v>
          </cell>
        </row>
        <row r="46">
          <cell r="C46">
            <v>44</v>
          </cell>
          <cell r="D46" t="str">
            <v>085</v>
          </cell>
          <cell r="E46" t="str">
            <v>VALLEY</v>
          </cell>
          <cell r="F46" t="str">
            <v>VALLEY</v>
          </cell>
          <cell r="AG46">
            <v>42219</v>
          </cell>
        </row>
        <row r="47">
          <cell r="C47">
            <v>45</v>
          </cell>
          <cell r="D47" t="str">
            <v>087</v>
          </cell>
          <cell r="E47" t="str">
            <v>WASHINGTON</v>
          </cell>
          <cell r="F47" t="str">
            <v>WASHINGTON</v>
          </cell>
          <cell r="AG47">
            <v>43218</v>
          </cell>
        </row>
        <row r="48">
          <cell r="AG48">
            <v>39186</v>
          </cell>
        </row>
        <row r="49">
          <cell r="AG49">
            <v>37751</v>
          </cell>
        </row>
        <row r="50">
          <cell r="AG50">
            <v>43272</v>
          </cell>
        </row>
        <row r="51">
          <cell r="AG51">
            <v>39309</v>
          </cell>
        </row>
        <row r="52">
          <cell r="AG52">
            <v>40820</v>
          </cell>
        </row>
        <row r="53">
          <cell r="AG53">
            <v>46349</v>
          </cell>
        </row>
        <row r="54">
          <cell r="AG54">
            <v>49132</v>
          </cell>
        </row>
        <row r="55">
          <cell r="AG55">
            <v>58706</v>
          </cell>
        </row>
        <row r="56">
          <cell r="AG56">
            <v>61233</v>
          </cell>
        </row>
        <row r="57">
          <cell r="AG57">
            <v>58186</v>
          </cell>
        </row>
        <row r="58">
          <cell r="AG58">
            <v>48511</v>
          </cell>
        </row>
        <row r="59">
          <cell r="AG59">
            <v>39481</v>
          </cell>
        </row>
        <row r="60">
          <cell r="AG60">
            <v>37544</v>
          </cell>
        </row>
        <row r="61">
          <cell r="AG61">
            <v>39617</v>
          </cell>
        </row>
        <row r="62">
          <cell r="AG62">
            <v>44799</v>
          </cell>
        </row>
        <row r="63">
          <cell r="AG63">
            <v>39181</v>
          </cell>
        </row>
        <row r="64">
          <cell r="AG64">
            <v>39933</v>
          </cell>
        </row>
        <row r="65">
          <cell r="AG65">
            <v>39429</v>
          </cell>
        </row>
        <row r="66">
          <cell r="AG66">
            <v>45522</v>
          </cell>
        </row>
        <row r="67">
          <cell r="AG67">
            <v>57817</v>
          </cell>
        </row>
        <row r="68">
          <cell r="AG68">
            <v>58651</v>
          </cell>
        </row>
        <row r="69">
          <cell r="AG69">
            <v>50451</v>
          </cell>
        </row>
        <row r="70">
          <cell r="AG70">
            <v>52150</v>
          </cell>
        </row>
        <row r="71">
          <cell r="AG71">
            <v>42462</v>
          </cell>
        </row>
        <row r="72">
          <cell r="AG72">
            <v>41458</v>
          </cell>
        </row>
        <row r="73">
          <cell r="AG73">
            <v>43246</v>
          </cell>
        </row>
        <row r="74">
          <cell r="AG74">
            <v>40625</v>
          </cell>
        </row>
        <row r="75">
          <cell r="AG75">
            <v>36579</v>
          </cell>
        </row>
        <row r="76">
          <cell r="AG76">
            <v>38573</v>
          </cell>
        </row>
        <row r="77">
          <cell r="AG77">
            <v>38477</v>
          </cell>
        </row>
        <row r="78">
          <cell r="AG78">
            <v>42519</v>
          </cell>
        </row>
        <row r="79">
          <cell r="AG79">
            <v>55716</v>
          </cell>
        </row>
        <row r="80">
          <cell r="AG80" t="str">
            <v>#NA</v>
          </cell>
        </row>
        <row r="81">
          <cell r="AG81" t="str">
            <v>#NA</v>
          </cell>
        </row>
        <row r="82">
          <cell r="AG82" t="str">
            <v>#NA</v>
          </cell>
        </row>
        <row r="83">
          <cell r="AG83" t="str">
            <v>#NA</v>
          </cell>
        </row>
        <row r="84">
          <cell r="AG84" t="str">
            <v>#NA</v>
          </cell>
        </row>
        <row r="85">
          <cell r="AG85" t="str">
            <v>#NA</v>
          </cell>
        </row>
        <row r="86">
          <cell r="AG86" t="str">
            <v>#NA</v>
          </cell>
        </row>
        <row r="87">
          <cell r="AG87"/>
        </row>
        <row r="88">
          <cell r="AG88"/>
        </row>
        <row r="89">
          <cell r="AG89"/>
        </row>
        <row r="90">
          <cell r="AG90"/>
        </row>
        <row r="91">
          <cell r="AG91"/>
        </row>
        <row r="92">
          <cell r="AG92"/>
        </row>
        <row r="93">
          <cell r="AG93"/>
        </row>
        <row r="94">
          <cell r="AG94"/>
        </row>
        <row r="95">
          <cell r="AG95"/>
        </row>
        <row r="96">
          <cell r="AG96"/>
        </row>
        <row r="97">
          <cell r="AG97"/>
        </row>
        <row r="98">
          <cell r="AG98"/>
        </row>
        <row r="99">
          <cell r="AG99"/>
        </row>
        <row r="100">
          <cell r="AG100"/>
        </row>
        <row r="101">
          <cell r="AG101"/>
        </row>
        <row r="102">
          <cell r="AG102"/>
        </row>
        <row r="103">
          <cell r="AG103"/>
        </row>
        <row r="104">
          <cell r="AG104"/>
        </row>
        <row r="105">
          <cell r="AG105"/>
        </row>
        <row r="106">
          <cell r="AG106"/>
        </row>
        <row r="107">
          <cell r="AG107"/>
        </row>
        <row r="108">
          <cell r="AG108"/>
        </row>
        <row r="109">
          <cell r="AG109"/>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7E8BD-F465-431A-8F2C-5278F6D062A8}">
  <sheetPr>
    <tabColor theme="5" tint="-0.249977111117893"/>
    <pageSetUpPr fitToPage="1"/>
  </sheetPr>
  <dimension ref="A1:J35"/>
  <sheetViews>
    <sheetView tabSelected="1" zoomScaleNormal="100" workbookViewId="0">
      <selection sqref="A1:J32"/>
    </sheetView>
  </sheetViews>
  <sheetFormatPr defaultColWidth="9.140625" defaultRowHeight="15" x14ac:dyDescent="0.25"/>
  <cols>
    <col min="1" max="1" width="2.5703125" style="2" customWidth="1"/>
    <col min="2" max="2" width="3.5703125" style="2" customWidth="1"/>
    <col min="3" max="3" width="12.42578125" style="2" customWidth="1"/>
    <col min="4" max="8" width="9.85546875" style="2" customWidth="1"/>
    <col min="9" max="9" width="8.140625" style="2" customWidth="1"/>
    <col min="10" max="10" width="2.5703125" style="2" customWidth="1"/>
    <col min="11" max="16384" width="9.140625" style="2"/>
  </cols>
  <sheetData>
    <row r="1" spans="1:10" x14ac:dyDescent="0.25">
      <c r="A1" s="1"/>
      <c r="B1" s="1"/>
      <c r="C1" s="1"/>
      <c r="D1" s="1"/>
      <c r="E1" s="1"/>
      <c r="F1" s="1"/>
      <c r="G1" s="1"/>
      <c r="H1" s="1"/>
      <c r="I1" s="1"/>
      <c r="J1" s="1"/>
    </row>
    <row r="2" spans="1:10" x14ac:dyDescent="0.25">
      <c r="A2" s="1"/>
      <c r="J2" s="1"/>
    </row>
    <row r="3" spans="1:10" x14ac:dyDescent="0.25">
      <c r="A3" s="1"/>
      <c r="J3" s="1"/>
    </row>
    <row r="4" spans="1:10" x14ac:dyDescent="0.25">
      <c r="A4" s="1"/>
      <c r="J4" s="1"/>
    </row>
    <row r="5" spans="1:10" x14ac:dyDescent="0.25">
      <c r="A5" s="1"/>
      <c r="J5" s="1"/>
    </row>
    <row r="6" spans="1:10" x14ac:dyDescent="0.25">
      <c r="A6" s="1"/>
      <c r="J6" s="1"/>
    </row>
    <row r="7" spans="1:10" x14ac:dyDescent="0.25">
      <c r="A7" s="1"/>
      <c r="J7" s="1"/>
    </row>
    <row r="8" spans="1:10" x14ac:dyDescent="0.25">
      <c r="A8" s="1"/>
      <c r="J8" s="1"/>
    </row>
    <row r="9" spans="1:10" x14ac:dyDescent="0.25">
      <c r="A9" s="1"/>
      <c r="J9" s="1"/>
    </row>
    <row r="10" spans="1:10" x14ac:dyDescent="0.25">
      <c r="A10" s="1"/>
      <c r="J10" s="1"/>
    </row>
    <row r="11" spans="1:10" x14ac:dyDescent="0.25">
      <c r="A11" s="1"/>
      <c r="J11" s="1"/>
    </row>
    <row r="12" spans="1:10" x14ac:dyDescent="0.25">
      <c r="A12" s="1"/>
      <c r="J12" s="1"/>
    </row>
    <row r="13" spans="1:10" x14ac:dyDescent="0.25">
      <c r="A13" s="1"/>
      <c r="J13" s="1"/>
    </row>
    <row r="14" spans="1:10" ht="17.25" x14ac:dyDescent="0.3">
      <c r="A14" s="1"/>
      <c r="B14" s="60" t="s">
        <v>0</v>
      </c>
      <c r="C14" s="60"/>
      <c r="D14" s="60"/>
      <c r="E14" s="60"/>
      <c r="F14" s="60"/>
      <c r="G14" s="60"/>
      <c r="H14" s="60"/>
      <c r="I14" s="60"/>
      <c r="J14" s="1"/>
    </row>
    <row r="15" spans="1:10" ht="17.25" x14ac:dyDescent="0.3">
      <c r="A15" s="1"/>
      <c r="B15" s="61" t="s">
        <v>1</v>
      </c>
      <c r="C15" s="61"/>
      <c r="D15" s="3"/>
      <c r="E15" s="3"/>
      <c r="F15" s="3"/>
      <c r="G15" s="3"/>
      <c r="H15" s="3"/>
      <c r="I15" s="3"/>
      <c r="J15" s="1"/>
    </row>
    <row r="16" spans="1:10" ht="17.25" x14ac:dyDescent="0.25">
      <c r="A16" s="1"/>
      <c r="B16" s="4" t="s">
        <v>2</v>
      </c>
      <c r="C16" s="59" t="s">
        <v>3</v>
      </c>
      <c r="D16" s="59"/>
      <c r="E16" s="59"/>
      <c r="F16" s="59"/>
      <c r="G16" s="59"/>
      <c r="H16" s="59"/>
      <c r="I16" s="59"/>
      <c r="J16" s="1"/>
    </row>
    <row r="17" spans="1:10" ht="17.25" x14ac:dyDescent="0.25">
      <c r="A17" s="1"/>
      <c r="B17" s="4" t="s">
        <v>2</v>
      </c>
      <c r="C17" s="59" t="s">
        <v>4</v>
      </c>
      <c r="D17" s="59"/>
      <c r="E17" s="59"/>
      <c r="F17" s="59"/>
      <c r="G17" s="59"/>
      <c r="H17" s="59"/>
      <c r="I17" s="59"/>
      <c r="J17" s="1"/>
    </row>
    <row r="18" spans="1:10" ht="17.25" x14ac:dyDescent="0.25">
      <c r="A18" s="1"/>
      <c r="B18" s="4" t="s">
        <v>2</v>
      </c>
      <c r="C18" s="59" t="s">
        <v>5</v>
      </c>
      <c r="D18" s="59"/>
      <c r="E18" s="59"/>
      <c r="F18" s="59"/>
      <c r="G18" s="59"/>
      <c r="H18" s="59"/>
      <c r="I18" s="5"/>
      <c r="J18" s="1"/>
    </row>
    <row r="19" spans="1:10" ht="17.25" x14ac:dyDescent="0.25">
      <c r="A19" s="1"/>
      <c r="B19" s="4" t="s">
        <v>2</v>
      </c>
      <c r="C19" s="59" t="s">
        <v>6</v>
      </c>
      <c r="D19" s="59"/>
      <c r="E19" s="59"/>
      <c r="F19" s="59"/>
      <c r="G19" s="59"/>
      <c r="H19" s="59"/>
      <c r="I19" s="59"/>
      <c r="J19" s="1"/>
    </row>
    <row r="20" spans="1:10" ht="17.25" x14ac:dyDescent="0.25">
      <c r="A20" s="1"/>
      <c r="B20" s="4" t="s">
        <v>2</v>
      </c>
      <c r="C20" s="59" t="s">
        <v>7</v>
      </c>
      <c r="D20" s="59"/>
      <c r="E20" s="59"/>
      <c r="F20" s="59"/>
      <c r="G20" s="59"/>
      <c r="H20" s="59"/>
      <c r="I20" s="59"/>
      <c r="J20" s="1"/>
    </row>
    <row r="21" spans="1:10" ht="17.25" x14ac:dyDescent="0.3">
      <c r="A21" s="1"/>
      <c r="B21" s="3"/>
      <c r="C21" s="3"/>
      <c r="D21" s="3"/>
      <c r="E21" s="3"/>
      <c r="F21" s="3"/>
      <c r="G21" s="3"/>
      <c r="H21" s="3"/>
      <c r="I21" s="3"/>
      <c r="J21" s="1"/>
    </row>
    <row r="22" spans="1:10" ht="17.25" x14ac:dyDescent="0.3">
      <c r="A22" s="1"/>
      <c r="B22" s="3"/>
      <c r="C22" s="3"/>
      <c r="D22" s="3"/>
      <c r="E22" s="3"/>
      <c r="F22" s="3"/>
      <c r="G22" s="3"/>
      <c r="H22" s="3"/>
      <c r="I22" s="3"/>
      <c r="J22" s="1"/>
    </row>
    <row r="23" spans="1:10" ht="17.25" x14ac:dyDescent="0.25">
      <c r="A23" s="1"/>
      <c r="B23" s="61" t="s">
        <v>8</v>
      </c>
      <c r="C23" s="61"/>
      <c r="D23" s="6"/>
      <c r="E23" s="6"/>
      <c r="F23" s="6"/>
      <c r="G23" s="6"/>
      <c r="H23" s="6"/>
      <c r="I23" s="6"/>
      <c r="J23" s="1"/>
    </row>
    <row r="24" spans="1:10" ht="17.25" x14ac:dyDescent="0.25">
      <c r="A24" s="1"/>
      <c r="B24" s="4" t="s">
        <v>2</v>
      </c>
      <c r="C24" s="59" t="s">
        <v>9</v>
      </c>
      <c r="D24" s="59"/>
      <c r="E24" s="59"/>
      <c r="F24" s="59"/>
      <c r="G24" s="59"/>
      <c r="H24" s="59"/>
      <c r="I24" s="6"/>
      <c r="J24" s="1"/>
    </row>
    <row r="25" spans="1:10" ht="17.25" x14ac:dyDescent="0.25">
      <c r="A25" s="1"/>
      <c r="B25" s="4" t="s">
        <v>2</v>
      </c>
      <c r="C25" s="59" t="s">
        <v>10</v>
      </c>
      <c r="D25" s="59"/>
      <c r="E25" s="59"/>
      <c r="F25" s="59"/>
      <c r="G25" s="59"/>
      <c r="H25" s="59"/>
      <c r="I25" s="6"/>
      <c r="J25" s="1"/>
    </row>
    <row r="26" spans="1:10" ht="17.25" x14ac:dyDescent="0.25">
      <c r="A26" s="1"/>
      <c r="B26" s="6"/>
      <c r="C26" s="6"/>
      <c r="D26" s="6"/>
      <c r="E26" s="6"/>
      <c r="F26" s="6"/>
      <c r="G26" s="6"/>
      <c r="H26" s="6"/>
      <c r="I26" s="6"/>
      <c r="J26" s="1"/>
    </row>
    <row r="27" spans="1:10" ht="17.25" x14ac:dyDescent="0.3">
      <c r="A27" s="1"/>
      <c r="B27" s="3"/>
      <c r="C27" s="3"/>
      <c r="D27" s="3"/>
      <c r="E27" s="3"/>
      <c r="F27" s="3"/>
      <c r="G27" s="3"/>
      <c r="H27" s="3"/>
      <c r="I27" s="3"/>
      <c r="J27" s="1"/>
    </row>
    <row r="28" spans="1:10" ht="17.25" x14ac:dyDescent="0.3">
      <c r="A28" s="1"/>
      <c r="B28" s="63" t="s">
        <v>11</v>
      </c>
      <c r="C28" s="63"/>
      <c r="D28" s="7"/>
      <c r="E28" s="3"/>
      <c r="F28" s="3"/>
      <c r="G28" s="3"/>
      <c r="H28" s="3"/>
      <c r="I28" s="3"/>
      <c r="J28" s="1"/>
    </row>
    <row r="29" spans="1:10" ht="17.25" x14ac:dyDescent="0.3">
      <c r="A29" s="1"/>
      <c r="B29" s="4" t="s">
        <v>2</v>
      </c>
      <c r="C29" s="64" t="s">
        <v>12</v>
      </c>
      <c r="D29" s="64"/>
      <c r="E29" s="64"/>
      <c r="F29" s="64"/>
      <c r="G29" s="3"/>
      <c r="H29" s="3"/>
      <c r="I29" s="3"/>
      <c r="J29" s="1"/>
    </row>
    <row r="30" spans="1:10" ht="17.25" x14ac:dyDescent="0.3">
      <c r="A30" s="1"/>
      <c r="B30" s="4" t="s">
        <v>2</v>
      </c>
      <c r="C30" s="62" t="str">
        <f>DATA!A1</f>
        <v>Data current as of: DECEMBER 2024</v>
      </c>
      <c r="D30" s="62"/>
      <c r="E30" s="62"/>
      <c r="F30" s="62"/>
      <c r="G30" s="3"/>
      <c r="H30" s="3"/>
      <c r="I30" s="3"/>
      <c r="J30" s="1"/>
    </row>
    <row r="31" spans="1:10" ht="17.25" x14ac:dyDescent="0.3">
      <c r="A31" s="1"/>
      <c r="B31" s="3"/>
      <c r="C31" s="3"/>
      <c r="D31" s="3"/>
      <c r="E31" s="3"/>
      <c r="F31" s="3"/>
      <c r="G31" s="3"/>
      <c r="H31" s="3"/>
      <c r="I31" s="3"/>
      <c r="J31" s="1"/>
    </row>
    <row r="32" spans="1:10" ht="17.25" x14ac:dyDescent="0.3">
      <c r="A32" s="1"/>
      <c r="B32" s="8"/>
      <c r="C32" s="8"/>
      <c r="D32" s="8"/>
      <c r="E32" s="8"/>
      <c r="F32" s="8"/>
      <c r="G32" s="8"/>
      <c r="H32" s="8"/>
      <c r="I32" s="8"/>
      <c r="J32" s="1"/>
    </row>
    <row r="33" spans="2:9" ht="17.25" x14ac:dyDescent="0.3">
      <c r="B33" s="3"/>
      <c r="C33" s="3"/>
      <c r="D33" s="3"/>
      <c r="E33" s="3"/>
      <c r="F33" s="3"/>
      <c r="G33" s="3"/>
      <c r="H33" s="3"/>
      <c r="I33" s="3"/>
    </row>
    <row r="34" spans="2:9" ht="17.25" x14ac:dyDescent="0.3">
      <c r="B34" s="3"/>
      <c r="C34" s="3"/>
      <c r="D34" s="3"/>
      <c r="E34" s="3"/>
      <c r="F34" s="3"/>
      <c r="G34" s="3"/>
      <c r="H34" s="3"/>
      <c r="I34" s="3"/>
    </row>
    <row r="35" spans="2:9" ht="17.25" x14ac:dyDescent="0.3">
      <c r="B35" s="3"/>
      <c r="C35" s="3"/>
      <c r="D35" s="3"/>
      <c r="E35" s="3"/>
      <c r="F35" s="3"/>
      <c r="G35" s="3"/>
      <c r="H35" s="3"/>
      <c r="I35" s="3"/>
    </row>
  </sheetData>
  <mergeCells count="13">
    <mergeCell ref="C30:F30"/>
    <mergeCell ref="C20:I20"/>
    <mergeCell ref="B23:C23"/>
    <mergeCell ref="C24:H24"/>
    <mergeCell ref="C25:H25"/>
    <mergeCell ref="B28:C28"/>
    <mergeCell ref="C29:F29"/>
    <mergeCell ref="C19:I19"/>
    <mergeCell ref="B14:I14"/>
    <mergeCell ref="B15:C15"/>
    <mergeCell ref="C16:I16"/>
    <mergeCell ref="C17:I17"/>
    <mergeCell ref="C18:H18"/>
  </mergeCells>
  <hyperlinks>
    <hyperlink ref="C16:I16" location="TOTAL!A1" display="TOTAL - Total estimated agricultural employment by Area and Year" xr:uid="{A599C66D-4533-4927-875C-0E3744A516BB}"/>
    <hyperlink ref="C17:I17" location="COUNTY!A1" display="COUNTY - Estimated agricultural employment by Year and County" xr:uid="{6AB4ED37-CBA2-4618-80F2-9FBC926281D6}"/>
    <hyperlink ref="C19:I19" location="WORKER_TYPE!A1" display="WORKER_TYPE - Estimated agricultural employment by Worker Type" xr:uid="{8335E4C6-EC5A-4091-B0E6-1D7F2BC87D2A}"/>
    <hyperlink ref="C20:I20" location="MSFW!A1" display="MSFW - Estimated migrant seasonal farmworkers" xr:uid="{BAE18D42-EDE3-4770-AB60-C01C84B21CF8}"/>
    <hyperlink ref="C24:H24" location="DATA!A1" display="DATA - Source data" xr:uid="{AD641FE5-3318-4058-8474-4B8ADCC0C3E2}"/>
    <hyperlink ref="C25:H25" location="ENGINEERING!A1" display="ENGINEERING - Calculations of source data and menu drivers" xr:uid="{9CD4ABC5-20C7-47E8-B6E9-0B9FD21B3B8B}"/>
    <hyperlink ref="C18:H18" location="REGION!A1" display="REGION - Estimated agricultural employment by region" xr:uid="{ECB7922F-D2CE-4027-9634-C149C2A215EF}"/>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4380B-2A60-4C01-B96E-37FEA9910DAA}">
  <sheetPr>
    <tabColor rgb="FF114A63"/>
    <pageSetUpPr fitToPage="1"/>
  </sheetPr>
  <dimension ref="B1:AB52"/>
  <sheetViews>
    <sheetView zoomScaleNormal="100" zoomScaleSheetLayoutView="85" workbookViewId="0">
      <selection activeCell="O25" sqref="O25"/>
    </sheetView>
  </sheetViews>
  <sheetFormatPr defaultColWidth="9.140625" defaultRowHeight="15" x14ac:dyDescent="0.25"/>
  <cols>
    <col min="1" max="1" width="2" style="9" customWidth="1"/>
    <col min="2" max="2" width="8.42578125" style="9" customWidth="1"/>
    <col min="3" max="3" width="5.5703125" style="9" bestFit="1" customWidth="1"/>
    <col min="4" max="4" width="7" style="9" bestFit="1" customWidth="1"/>
    <col min="5" max="5" width="6.7109375" style="9" bestFit="1" customWidth="1"/>
    <col min="6" max="6" width="6.85546875" style="9" bestFit="1" customWidth="1"/>
    <col min="7" max="9" width="6.7109375" style="9" bestFit="1" customWidth="1"/>
    <col min="10" max="12" width="6.85546875" style="9" bestFit="1" customWidth="1"/>
    <col min="13" max="13" width="6.7109375" style="9" bestFit="1" customWidth="1"/>
    <col min="14" max="14" width="6.85546875" style="9" bestFit="1" customWidth="1"/>
    <col min="15" max="15" width="6.7109375" style="9" bestFit="1" customWidth="1"/>
    <col min="16" max="16" width="6.5703125" style="9" bestFit="1" customWidth="1"/>
    <col min="17" max="18" width="10.5703125" style="9" customWidth="1"/>
    <col min="19" max="19" width="3.28515625" style="9" customWidth="1"/>
    <col min="20" max="20" width="15.5703125" style="9" bestFit="1" customWidth="1"/>
    <col min="21" max="21" width="12" style="9" customWidth="1"/>
    <col min="22" max="24" width="9.140625" style="9"/>
    <col min="25" max="26" width="9" style="9" customWidth="1"/>
    <col min="27" max="27" width="10.7109375" style="9" customWidth="1"/>
    <col min="28" max="28" width="2" style="9" customWidth="1"/>
    <col min="29" max="16384" width="9.140625" style="9"/>
  </cols>
  <sheetData>
    <row r="1" spans="2:28" ht="11.25" customHeight="1" x14ac:dyDescent="0.25"/>
    <row r="2" spans="2:28" s="10" customFormat="1" ht="17.25" x14ac:dyDescent="0.25">
      <c r="B2" s="65" t="s">
        <v>13</v>
      </c>
      <c r="C2" s="65"/>
      <c r="D2" s="65"/>
      <c r="E2" s="65"/>
      <c r="F2" s="65"/>
      <c r="G2" s="65"/>
      <c r="H2" s="65"/>
      <c r="I2" s="65"/>
      <c r="J2" s="65"/>
      <c r="K2" s="65"/>
      <c r="L2" s="65"/>
      <c r="M2" s="65"/>
      <c r="N2" s="65"/>
      <c r="O2" s="65"/>
      <c r="P2" s="65"/>
      <c r="Q2" s="65"/>
      <c r="R2" s="12"/>
      <c r="S2" s="12"/>
      <c r="T2" s="12"/>
      <c r="U2" s="12"/>
      <c r="V2" s="12"/>
      <c r="W2" s="12"/>
      <c r="X2" s="12"/>
      <c r="Y2" s="12"/>
      <c r="Z2" s="12"/>
      <c r="AA2" s="12"/>
      <c r="AB2" s="12"/>
    </row>
    <row r="3" spans="2:28" s="10" customFormat="1" ht="17.25" customHeight="1" x14ac:dyDescent="0.25">
      <c r="C3" s="69" t="str">
        <f>DATA!A1</f>
        <v>Data current as of: DECEMBER 2024</v>
      </c>
      <c r="D3" s="69"/>
      <c r="E3" s="69"/>
      <c r="F3" s="69"/>
      <c r="J3" s="48"/>
      <c r="K3" s="48"/>
      <c r="L3" s="48"/>
      <c r="M3" s="68"/>
      <c r="N3" s="68"/>
      <c r="O3" s="68"/>
      <c r="P3" s="68"/>
      <c r="Q3" s="54"/>
      <c r="R3" s="54"/>
      <c r="T3" s="70" t="s">
        <v>14</v>
      </c>
      <c r="U3" s="70"/>
      <c r="V3" s="70"/>
      <c r="X3" s="69" t="str">
        <f>DATA!A1</f>
        <v>Data current as of: DECEMBER 2024</v>
      </c>
      <c r="Y3" s="69"/>
      <c r="Z3" s="69"/>
      <c r="AA3" s="69"/>
    </row>
    <row r="4" spans="2:28" s="10" customFormat="1" ht="17.25" x14ac:dyDescent="0.25">
      <c r="C4" s="69"/>
      <c r="D4" s="69"/>
      <c r="E4" s="69"/>
      <c r="F4" s="69"/>
      <c r="J4" s="48"/>
      <c r="K4" s="48"/>
      <c r="L4" s="48"/>
      <c r="S4" s="26"/>
      <c r="T4" s="70"/>
      <c r="U4" s="70"/>
      <c r="V4" s="70"/>
      <c r="X4" s="69"/>
      <c r="Y4" s="69"/>
      <c r="Z4" s="69"/>
      <c r="AA4" s="69"/>
    </row>
    <row r="5" spans="2:28" s="10" customFormat="1" ht="17.25" x14ac:dyDescent="0.25">
      <c r="Y5" s="66" t="s">
        <v>15</v>
      </c>
      <c r="Z5" s="66"/>
    </row>
    <row r="6" spans="2:28" ht="17.25" x14ac:dyDescent="0.25">
      <c r="B6" s="12"/>
      <c r="C6" s="12"/>
      <c r="D6" s="12"/>
      <c r="E6" s="12"/>
      <c r="F6" s="12"/>
      <c r="G6" s="12"/>
      <c r="H6" s="12"/>
      <c r="I6" s="12"/>
      <c r="J6" s="12"/>
      <c r="K6" s="12"/>
      <c r="L6" s="12"/>
      <c r="M6" s="12"/>
      <c r="N6" s="12"/>
      <c r="O6" s="12"/>
      <c r="P6" s="12"/>
      <c r="Q6" s="12"/>
      <c r="R6" s="12"/>
      <c r="S6" s="12"/>
      <c r="T6" s="12"/>
      <c r="U6" s="12"/>
      <c r="V6" s="12"/>
      <c r="W6" s="12"/>
      <c r="X6" s="12"/>
      <c r="Y6" s="12"/>
      <c r="Z6" s="12"/>
      <c r="AA6" s="12"/>
    </row>
    <row r="7" spans="2:28" ht="27" x14ac:dyDescent="0.25">
      <c r="B7" s="67" t="s">
        <v>16</v>
      </c>
      <c r="C7" s="21" t="s">
        <v>17</v>
      </c>
      <c r="D7" s="21" t="s">
        <v>22</v>
      </c>
      <c r="E7" s="21" t="s">
        <v>23</v>
      </c>
      <c r="F7" s="21" t="s">
        <v>24</v>
      </c>
      <c r="G7" s="21" t="s">
        <v>25</v>
      </c>
      <c r="H7" s="21" t="s">
        <v>26</v>
      </c>
      <c r="I7" s="21" t="s">
        <v>27</v>
      </c>
      <c r="J7" s="21" t="s">
        <v>28</v>
      </c>
      <c r="K7" s="21" t="s">
        <v>29</v>
      </c>
      <c r="L7" s="21" t="s">
        <v>30</v>
      </c>
      <c r="M7" s="21" t="s">
        <v>31</v>
      </c>
      <c r="N7" s="21" t="s">
        <v>32</v>
      </c>
      <c r="O7" s="21" t="s">
        <v>33</v>
      </c>
      <c r="P7" s="15" t="s">
        <v>34</v>
      </c>
      <c r="Q7" s="55" t="s">
        <v>18</v>
      </c>
      <c r="R7" s="55"/>
    </row>
    <row r="8" spans="2:28" x14ac:dyDescent="0.25">
      <c r="B8" s="67"/>
      <c r="C8" s="16">
        <f>DATA!U5</f>
        <v>2024</v>
      </c>
      <c r="D8" s="17">
        <f>DATA!V5</f>
        <v>36579</v>
      </c>
      <c r="E8" s="17">
        <f>DATA!W5</f>
        <v>38573</v>
      </c>
      <c r="F8" s="17">
        <f>DATA!X5</f>
        <v>38477</v>
      </c>
      <c r="G8" s="17">
        <f>DATA!Y5</f>
        <v>42519</v>
      </c>
      <c r="H8" s="17">
        <f>DATA!Z5</f>
        <v>55716</v>
      </c>
      <c r="I8" s="17">
        <f>DATA!AA5</f>
        <v>61449</v>
      </c>
      <c r="J8" s="17">
        <f>DATA!AB5</f>
        <v>59738</v>
      </c>
      <c r="K8" s="17">
        <f>DATA!AC5</f>
        <v>59482</v>
      </c>
      <c r="L8" s="17">
        <f>DATA!AD5</f>
        <v>44688</v>
      </c>
      <c r="M8" s="17">
        <f>DATA!AE5</f>
        <v>46183</v>
      </c>
      <c r="N8" s="17">
        <f>DATA!AF5</f>
        <v>42783</v>
      </c>
      <c r="O8" s="17">
        <f>DATA!AG5</f>
        <v>40253</v>
      </c>
      <c r="P8" s="17">
        <f>AVERAGE(D8:O8)</f>
        <v>47203.333333333336</v>
      </c>
      <c r="Q8" s="18">
        <f>IFERROR(((P8/P9)-1),"")</f>
        <v>2.8161728002904285E-2</v>
      </c>
      <c r="R8" s="55"/>
    </row>
    <row r="9" spans="2:28" x14ac:dyDescent="0.25">
      <c r="B9" s="67"/>
      <c r="C9" s="16">
        <f>DATA!U6</f>
        <v>2023</v>
      </c>
      <c r="D9" s="17">
        <f>DATA!V6</f>
        <v>39181</v>
      </c>
      <c r="E9" s="17">
        <f>DATA!W6</f>
        <v>39933</v>
      </c>
      <c r="F9" s="17">
        <f>DATA!X6</f>
        <v>39429</v>
      </c>
      <c r="G9" s="17">
        <f>DATA!Y6</f>
        <v>45522</v>
      </c>
      <c r="H9" s="17">
        <f>DATA!Z6</f>
        <v>57817</v>
      </c>
      <c r="I9" s="17">
        <f>DATA!AA6</f>
        <v>58651</v>
      </c>
      <c r="J9" s="17">
        <f>DATA!AB6</f>
        <v>50451</v>
      </c>
      <c r="K9" s="17">
        <f>DATA!AC6</f>
        <v>52150</v>
      </c>
      <c r="L9" s="17">
        <f>DATA!AD6</f>
        <v>42462</v>
      </c>
      <c r="M9" s="17">
        <f>DATA!AE6</f>
        <v>41458</v>
      </c>
      <c r="N9" s="17">
        <f>DATA!AF6</f>
        <v>43246</v>
      </c>
      <c r="O9" s="17">
        <f>DATA!AG6</f>
        <v>40625</v>
      </c>
      <c r="P9" s="17">
        <f t="shared" ref="P9:P13" si="0">AVERAGE(D9:O9)</f>
        <v>45910.416666666664</v>
      </c>
      <c r="Q9" s="18">
        <f t="shared" ref="Q9:Q12" si="1">IFERROR(((P9/P10)-1),"")</f>
        <v>-2.2640224095996531E-2</v>
      </c>
      <c r="R9" s="55"/>
    </row>
    <row r="10" spans="2:28" x14ac:dyDescent="0.25">
      <c r="B10" s="67"/>
      <c r="C10" s="16">
        <f>DATA!U7</f>
        <v>2022</v>
      </c>
      <c r="D10" s="17">
        <f>DATA!V7</f>
        <v>39309</v>
      </c>
      <c r="E10" s="17">
        <f>DATA!W7</f>
        <v>40820</v>
      </c>
      <c r="F10" s="17">
        <f>DATA!X7</f>
        <v>46349</v>
      </c>
      <c r="G10" s="17">
        <f>DATA!Y7</f>
        <v>49132</v>
      </c>
      <c r="H10" s="17">
        <f>DATA!Z7</f>
        <v>58706</v>
      </c>
      <c r="I10" s="17">
        <f>DATA!AA7</f>
        <v>61233</v>
      </c>
      <c r="J10" s="17">
        <f>DATA!AB7</f>
        <v>58186</v>
      </c>
      <c r="K10" s="17">
        <f>DATA!AC7</f>
        <v>48511</v>
      </c>
      <c r="L10" s="17">
        <f>DATA!AD7</f>
        <v>39481</v>
      </c>
      <c r="M10" s="17">
        <f>DATA!AE7</f>
        <v>37544</v>
      </c>
      <c r="N10" s="17">
        <f>DATA!AF7</f>
        <v>39617</v>
      </c>
      <c r="O10" s="17">
        <f>DATA!AG7</f>
        <v>44799</v>
      </c>
      <c r="P10" s="17">
        <f t="shared" si="0"/>
        <v>46973.916666666664</v>
      </c>
      <c r="Q10" s="18">
        <f t="shared" si="1"/>
        <v>5.5475040257648933E-2</v>
      </c>
      <c r="R10" s="55"/>
    </row>
    <row r="11" spans="2:28" x14ac:dyDescent="0.25">
      <c r="B11" s="67"/>
      <c r="C11" s="16">
        <f>DATA!U8</f>
        <v>2021</v>
      </c>
      <c r="D11" s="17">
        <f>DATA!V8</f>
        <v>42640</v>
      </c>
      <c r="E11" s="17">
        <f>DATA!W8</f>
        <v>40842</v>
      </c>
      <c r="F11" s="17">
        <f>DATA!X8</f>
        <v>45394</v>
      </c>
      <c r="G11" s="17">
        <f>DATA!Y8</f>
        <v>49421</v>
      </c>
      <c r="H11" s="17">
        <f>DATA!Z8</f>
        <v>51340</v>
      </c>
      <c r="I11" s="17">
        <f>DATA!AA8</f>
        <v>52494</v>
      </c>
      <c r="J11" s="17">
        <f>DATA!AB8</f>
        <v>46283</v>
      </c>
      <c r="K11" s="17">
        <f>DATA!AC8</f>
        <v>42219</v>
      </c>
      <c r="L11" s="17">
        <f>DATA!AD8</f>
        <v>43218</v>
      </c>
      <c r="M11" s="17">
        <f>DATA!AE8</f>
        <v>39186</v>
      </c>
      <c r="N11" s="17">
        <f>DATA!AF8</f>
        <v>37751</v>
      </c>
      <c r="O11" s="17">
        <f>DATA!AG8</f>
        <v>43272</v>
      </c>
      <c r="P11" s="17">
        <f t="shared" si="0"/>
        <v>44505</v>
      </c>
      <c r="Q11" s="18">
        <f t="shared" si="1"/>
        <v>-4.9799839871897511E-2</v>
      </c>
      <c r="R11" s="55"/>
    </row>
    <row r="12" spans="2:28" x14ac:dyDescent="0.25">
      <c r="B12" s="67"/>
      <c r="C12" s="16">
        <f>DATA!U9</f>
        <v>2020</v>
      </c>
      <c r="D12" s="17">
        <f>DATA!V9</f>
        <v>42952</v>
      </c>
      <c r="E12" s="17">
        <f>DATA!W9</f>
        <v>45163</v>
      </c>
      <c r="F12" s="17">
        <f>DATA!X9</f>
        <v>51606</v>
      </c>
      <c r="G12" s="17">
        <f>DATA!Y9</f>
        <v>53710</v>
      </c>
      <c r="H12" s="17">
        <f>DATA!Z9</f>
        <v>52361</v>
      </c>
      <c r="I12" s="17">
        <f>DATA!AA9</f>
        <v>51696</v>
      </c>
      <c r="J12" s="17">
        <f>DATA!AB9</f>
        <v>42994</v>
      </c>
      <c r="K12" s="17">
        <f>DATA!AC9</f>
        <v>38899</v>
      </c>
      <c r="L12" s="17">
        <f>DATA!AD9</f>
        <v>45497</v>
      </c>
      <c r="M12" s="17">
        <f>DATA!AE9</f>
        <v>45699</v>
      </c>
      <c r="N12" s="17">
        <f>DATA!AF9</f>
        <v>42956</v>
      </c>
      <c r="O12" s="17">
        <f>DATA!AG9</f>
        <v>48517</v>
      </c>
      <c r="P12" s="17">
        <f t="shared" si="0"/>
        <v>46837.5</v>
      </c>
      <c r="Q12" s="18">
        <f t="shared" si="1"/>
        <v>-9.9537152002870943E-2</v>
      </c>
      <c r="R12" s="55"/>
    </row>
    <row r="13" spans="2:28" x14ac:dyDescent="0.25">
      <c r="B13" s="67"/>
      <c r="C13" s="16">
        <f>DATA!U10</f>
        <v>2019</v>
      </c>
      <c r="D13" s="17">
        <f>DATA!V10</f>
        <v>43738</v>
      </c>
      <c r="E13" s="17">
        <f>DATA!W10</f>
        <v>44342</v>
      </c>
      <c r="F13" s="17">
        <f>DATA!X10</f>
        <v>47416</v>
      </c>
      <c r="G13" s="17">
        <f>DATA!Y10</f>
        <v>52756</v>
      </c>
      <c r="H13" s="17">
        <f>DATA!Z10</f>
        <v>53953</v>
      </c>
      <c r="I13" s="17">
        <f>DATA!AA10</f>
        <v>53898</v>
      </c>
      <c r="J13" s="17">
        <f>DATA!AB10</f>
        <v>54626</v>
      </c>
      <c r="K13" s="17">
        <f>DATA!AC10</f>
        <v>55871</v>
      </c>
      <c r="L13" s="17">
        <f>DATA!AD10</f>
        <v>58178</v>
      </c>
      <c r="M13" s="17">
        <f>DATA!AE10</f>
        <v>62015</v>
      </c>
      <c r="N13" s="17">
        <f>DATA!AF10</f>
        <v>50592</v>
      </c>
      <c r="O13" s="17">
        <f>DATA!AG10</f>
        <v>46794</v>
      </c>
      <c r="P13" s="17">
        <f t="shared" si="0"/>
        <v>52014.916666666664</v>
      </c>
      <c r="Q13" s="18" t="str">
        <f>IFERROR(((P13/P14)-1),"")</f>
        <v/>
      </c>
      <c r="R13" s="55"/>
    </row>
    <row r="14" spans="2:28" x14ac:dyDescent="0.25">
      <c r="B14" s="19"/>
      <c r="C14" s="16"/>
      <c r="D14" s="17"/>
      <c r="E14" s="17"/>
      <c r="F14" s="17"/>
      <c r="G14" s="17"/>
      <c r="H14" s="17"/>
      <c r="I14" s="17"/>
      <c r="J14" s="17"/>
      <c r="K14" s="17"/>
      <c r="L14" s="17"/>
      <c r="M14" s="17"/>
      <c r="N14" s="17"/>
      <c r="O14" s="17"/>
      <c r="P14" s="17"/>
      <c r="Q14" s="20"/>
      <c r="R14" s="20"/>
    </row>
    <row r="15" spans="2:28" x14ac:dyDescent="0.25">
      <c r="B15" s="19"/>
      <c r="C15" s="16"/>
      <c r="D15" s="56"/>
      <c r="E15" s="56"/>
      <c r="F15" s="56"/>
      <c r="G15" s="56"/>
      <c r="H15" s="56"/>
      <c r="I15" s="56"/>
      <c r="J15" s="56"/>
      <c r="K15" s="56"/>
      <c r="L15" s="56"/>
      <c r="M15" s="56"/>
      <c r="N15" s="56"/>
      <c r="O15" s="56"/>
      <c r="P15" s="56"/>
    </row>
    <row r="16" spans="2:28" x14ac:dyDescent="0.25">
      <c r="B16" s="67" t="s">
        <v>19</v>
      </c>
      <c r="C16" s="21" t="s">
        <v>17</v>
      </c>
      <c r="D16" s="21" t="s">
        <v>22</v>
      </c>
      <c r="E16" s="21" t="s">
        <v>23</v>
      </c>
      <c r="F16" s="21" t="s">
        <v>24</v>
      </c>
      <c r="G16" s="21" t="s">
        <v>25</v>
      </c>
      <c r="H16" s="21" t="s">
        <v>26</v>
      </c>
      <c r="I16" s="21" t="s">
        <v>27</v>
      </c>
      <c r="J16" s="21" t="s">
        <v>28</v>
      </c>
      <c r="K16" s="21" t="s">
        <v>29</v>
      </c>
      <c r="L16" s="21" t="s">
        <v>30</v>
      </c>
      <c r="M16" s="21" t="s">
        <v>31</v>
      </c>
      <c r="N16" s="21" t="s">
        <v>32</v>
      </c>
      <c r="O16" s="21" t="s">
        <v>33</v>
      </c>
      <c r="P16" s="21"/>
    </row>
    <row r="17" spans="2:26" x14ac:dyDescent="0.25">
      <c r="B17" s="67"/>
      <c r="C17" s="16">
        <f>DATA!U5</f>
        <v>2024</v>
      </c>
      <c r="D17" s="56">
        <f>(DATA!V5-DATA!V6)/DATA!V6</f>
        <v>-6.6409739414512142E-2</v>
      </c>
      <c r="E17" s="56">
        <f>(DATA!W5-DATA!W6)/DATA!W6</f>
        <v>-3.4057045551298425E-2</v>
      </c>
      <c r="F17" s="56">
        <f>(DATA!X5-DATA!X6)/DATA!X6</f>
        <v>-2.4144665094219989E-2</v>
      </c>
      <c r="G17" s="56">
        <f>(DATA!Y5-DATA!Y6)/DATA!Y6</f>
        <v>-6.5968103334651376E-2</v>
      </c>
      <c r="H17" s="56">
        <f>(DATA!Z5-DATA!Z6)/DATA!Z6</f>
        <v>-3.633879308853797E-2</v>
      </c>
      <c r="I17" s="56">
        <f>(DATA!AA5-DATA!AA6)/DATA!AA6</f>
        <v>4.7705921467664662E-2</v>
      </c>
      <c r="J17" s="56">
        <f>(DATA!AB5-DATA!AB6)/DATA!AB6</f>
        <v>0.18407960199004975</v>
      </c>
      <c r="K17" s="56">
        <f>(DATA!AC5-DATA!AC6)/DATA!AC6</f>
        <v>0.14059443911792904</v>
      </c>
      <c r="L17" s="56">
        <f>(DATA!AD5-DATA!AD6)/DATA!AD6</f>
        <v>5.2423343224530169E-2</v>
      </c>
      <c r="M17" s="56">
        <f>(DATA!AE5-DATA!AE6)/DATA!AE6</f>
        <v>0.11397076559409523</v>
      </c>
      <c r="N17" s="56">
        <f>(DATA!AF5-DATA!AF6)/DATA!AF6</f>
        <v>-1.0706192480229386E-2</v>
      </c>
      <c r="O17" s="56">
        <f>(DATA!AG5-DATA!AG6)/DATA!AG6</f>
        <v>-9.1569230769230764E-3</v>
      </c>
      <c r="P17" s="57"/>
    </row>
    <row r="18" spans="2:26" x14ac:dyDescent="0.25">
      <c r="B18" s="67"/>
      <c r="C18" s="16">
        <f>DATA!U6</f>
        <v>2023</v>
      </c>
      <c r="D18" s="56">
        <f>(DATA!V6-DATA!V7)/DATA!V7</f>
        <v>-3.2562517489633418E-3</v>
      </c>
      <c r="E18" s="56">
        <f>(DATA!W6-DATA!W7)/DATA!W7</f>
        <v>-2.1729544341009308E-2</v>
      </c>
      <c r="F18" s="56">
        <f>(DATA!X6-DATA!X7)/DATA!X7</f>
        <v>-0.14930203456385252</v>
      </c>
      <c r="G18" s="56">
        <f>(DATA!Y6-DATA!Y7)/DATA!Y7</f>
        <v>-7.3475535292680944E-2</v>
      </c>
      <c r="H18" s="56">
        <f>(DATA!Z6-DATA!Z7)/DATA!Z7</f>
        <v>-1.5143256225939428E-2</v>
      </c>
      <c r="I18" s="56">
        <f>(DATA!AA6-DATA!AA7)/DATA!AA7</f>
        <v>-4.2166805480704846E-2</v>
      </c>
      <c r="J18" s="56">
        <f>(DATA!AB6-DATA!AB7)/DATA!AB7</f>
        <v>-0.13293575774241226</v>
      </c>
      <c r="K18" s="56">
        <f>(DATA!AC6-DATA!AC7)/DATA!AC7</f>
        <v>7.5013914369936721E-2</v>
      </c>
      <c r="L18" s="56">
        <f>(DATA!AD6-DATA!AD7)/DATA!AD7</f>
        <v>7.5504673133912514E-2</v>
      </c>
      <c r="M18" s="56">
        <f>(DATA!AE6-DATA!AE7)/DATA!AE7</f>
        <v>0.10425101214574899</v>
      </c>
      <c r="N18" s="56">
        <f>(DATA!AF6-DATA!AF7)/DATA!AF7</f>
        <v>9.1602090011863591E-2</v>
      </c>
      <c r="O18" s="56">
        <f>(DATA!AG6-DATA!AG7)/DATA!AG7</f>
        <v>-9.3171722583093378E-2</v>
      </c>
      <c r="P18" s="57"/>
    </row>
    <row r="19" spans="2:26" x14ac:dyDescent="0.25">
      <c r="B19" s="67"/>
      <c r="C19" s="16">
        <f>DATA!U7</f>
        <v>2022</v>
      </c>
      <c r="D19" s="56">
        <f>(DATA!V7-DATA!V8)/DATA!V8</f>
        <v>-7.8119136960600369E-2</v>
      </c>
      <c r="E19" s="56">
        <f>(DATA!W7-DATA!W8)/DATA!W8</f>
        <v>-5.3866118211644872E-4</v>
      </c>
      <c r="F19" s="56">
        <f>(DATA!X7-DATA!X8)/DATA!X8</f>
        <v>2.1038022646164691E-2</v>
      </c>
      <c r="G19" s="56">
        <f>(DATA!Y7-DATA!Y8)/DATA!Y8</f>
        <v>-5.8477165577386133E-3</v>
      </c>
      <c r="H19" s="56">
        <f>(DATA!Z7-DATA!Z8)/DATA!Z8</f>
        <v>0.14347487339306583</v>
      </c>
      <c r="I19" s="56">
        <f>(DATA!AA7-DATA!AA8)/DATA!AA8</f>
        <v>0.16647616870499485</v>
      </c>
      <c r="J19" s="56">
        <f>(DATA!AB7-DATA!AB8)/DATA!AB8</f>
        <v>0.25717866171164361</v>
      </c>
      <c r="K19" s="56">
        <f>(DATA!AC7-DATA!AC8)/DATA!AC8</f>
        <v>0.14903242615883844</v>
      </c>
      <c r="L19" s="56">
        <f>(DATA!AD7-DATA!AD8)/DATA!AD8</f>
        <v>-8.6468601045860516E-2</v>
      </c>
      <c r="M19" s="56">
        <f>(DATA!AE7-DATA!AE8)/DATA!AE8</f>
        <v>-4.1902720359312001E-2</v>
      </c>
      <c r="N19" s="56">
        <f>(DATA!AF7-DATA!AF8)/DATA!AF8</f>
        <v>4.9429154194590874E-2</v>
      </c>
      <c r="O19" s="56">
        <f>(DATA!AG7-DATA!AG8)/DATA!AG8</f>
        <v>3.5288408208541323E-2</v>
      </c>
      <c r="P19" s="57"/>
    </row>
    <row r="20" spans="2:26" x14ac:dyDescent="0.25">
      <c r="B20" s="67"/>
      <c r="C20" s="16">
        <f>DATA!U8</f>
        <v>2021</v>
      </c>
      <c r="D20" s="56">
        <f>(DATA!V8-DATA!V9)/DATA!V9</f>
        <v>-7.2639225181598066E-3</v>
      </c>
      <c r="E20" s="56">
        <f>(DATA!W8-DATA!W9)/DATA!W9</f>
        <v>-9.56756637070168E-2</v>
      </c>
      <c r="F20" s="56">
        <f>(DATA!X8-DATA!X9)/DATA!X9</f>
        <v>-0.12037359996899585</v>
      </c>
      <c r="G20" s="56">
        <f>(DATA!Y8-DATA!Y9)/DATA!Y9</f>
        <v>-7.9854775646993115E-2</v>
      </c>
      <c r="H20" s="56">
        <f>(DATA!Z8-DATA!Z9)/DATA!Z9</f>
        <v>-1.9499245621741372E-2</v>
      </c>
      <c r="I20" s="56">
        <f>(DATA!AA8-DATA!AA9)/DATA!AA9</f>
        <v>1.5436397400185702E-2</v>
      </c>
      <c r="J20" s="56">
        <f>(DATA!AB8-DATA!AB9)/DATA!AB9</f>
        <v>7.6499046378564445E-2</v>
      </c>
      <c r="K20" s="56">
        <f>(DATA!AC8-DATA!AC9)/DATA!AC9</f>
        <v>8.5349237769608469E-2</v>
      </c>
      <c r="L20" s="56">
        <f>(DATA!AD8-DATA!AD9)/DATA!AD9</f>
        <v>-5.0091214805371785E-2</v>
      </c>
      <c r="M20" s="56">
        <f>(DATA!AE8-DATA!AE9)/DATA!AE9</f>
        <v>-0.14251952996783299</v>
      </c>
      <c r="N20" s="56">
        <f>(DATA!AF8-DATA!AF9)/DATA!AF9</f>
        <v>-0.12117050004655927</v>
      </c>
      <c r="O20" s="56">
        <f>(DATA!AG8-DATA!AG9)/DATA!AG9</f>
        <v>-0.10810643691901807</v>
      </c>
      <c r="P20" s="57"/>
    </row>
    <row r="21" spans="2:26" x14ac:dyDescent="0.25">
      <c r="B21" s="67"/>
      <c r="C21" s="16">
        <f>DATA!U9</f>
        <v>2020</v>
      </c>
      <c r="D21" s="56">
        <f>(DATA!V9-DATA!V10)/DATA!V10</f>
        <v>-1.7970643376468975E-2</v>
      </c>
      <c r="E21" s="56">
        <f>(DATA!W9-DATA!W10)/DATA!W10</f>
        <v>1.8515177484100854E-2</v>
      </c>
      <c r="F21" s="56">
        <f>(DATA!X9-DATA!X10)/DATA!X10</f>
        <v>8.8366796018221699E-2</v>
      </c>
      <c r="G21" s="56">
        <f>(DATA!Y9-DATA!Y10)/DATA!Y10</f>
        <v>1.8083251194176964E-2</v>
      </c>
      <c r="H21" s="56">
        <f>(DATA!Z9-DATA!Z10)/DATA!Z10</f>
        <v>-2.9507163642429522E-2</v>
      </c>
      <c r="I21" s="56">
        <f>(DATA!AA9-DATA!AA10)/DATA!AA10</f>
        <v>-4.0854948235556049E-2</v>
      </c>
      <c r="J21" s="56">
        <f>(DATA!AB9-DATA!AB10)/DATA!AB10</f>
        <v>-0.21293889356716583</v>
      </c>
      <c r="K21" s="56">
        <f>(DATA!AC9-DATA!AC10)/DATA!AC10</f>
        <v>-0.30377118719908358</v>
      </c>
      <c r="L21" s="56">
        <f>(DATA!AD9-DATA!AD10)/DATA!AD10</f>
        <v>-0.2179689917150813</v>
      </c>
      <c r="M21" s="56">
        <f>(DATA!AE9-DATA!AE10)/DATA!AE10</f>
        <v>-0.26309763766830607</v>
      </c>
      <c r="N21" s="56">
        <f>(DATA!AF9-DATA!AF10)/DATA!AF10</f>
        <v>-0.15093295382669197</v>
      </c>
      <c r="O21" s="56">
        <f>(DATA!AG9-DATA!AG10)/DATA!AG10</f>
        <v>3.6820959952130618E-2</v>
      </c>
      <c r="P21" s="57"/>
    </row>
    <row r="22" spans="2:26" x14ac:dyDescent="0.25">
      <c r="B22" s="19"/>
      <c r="C22" s="16"/>
      <c r="D22" s="16"/>
      <c r="E22" s="16"/>
      <c r="F22" s="16"/>
      <c r="G22" s="16"/>
      <c r="H22" s="16"/>
      <c r="I22" s="16"/>
      <c r="J22" s="16"/>
      <c r="K22" s="16"/>
      <c r="L22" s="16"/>
      <c r="M22" s="16"/>
      <c r="N22" s="16"/>
      <c r="O22" s="16"/>
      <c r="P22" s="16"/>
    </row>
    <row r="23" spans="2:26" x14ac:dyDescent="0.25">
      <c r="B23" s="19"/>
      <c r="C23" s="16"/>
      <c r="D23" s="16"/>
      <c r="E23" s="16"/>
      <c r="F23" s="16"/>
      <c r="G23" s="16"/>
      <c r="H23" s="16"/>
      <c r="I23" s="16"/>
      <c r="J23" s="16"/>
      <c r="K23" s="16"/>
      <c r="L23" s="16"/>
      <c r="M23" s="16"/>
      <c r="N23" s="16"/>
      <c r="O23" s="16"/>
      <c r="P23" s="16"/>
    </row>
    <row r="24" spans="2:26" x14ac:dyDescent="0.25">
      <c r="B24" s="67" t="s">
        <v>20</v>
      </c>
      <c r="C24" s="21" t="s">
        <v>17</v>
      </c>
      <c r="D24" s="21" t="s">
        <v>22</v>
      </c>
      <c r="E24" s="21" t="s">
        <v>23</v>
      </c>
      <c r="F24" s="21" t="s">
        <v>24</v>
      </c>
      <c r="G24" s="21" t="s">
        <v>25</v>
      </c>
      <c r="H24" s="21" t="s">
        <v>26</v>
      </c>
      <c r="I24" s="21" t="s">
        <v>27</v>
      </c>
      <c r="J24" s="21" t="s">
        <v>28</v>
      </c>
      <c r="K24" s="21" t="s">
        <v>29</v>
      </c>
      <c r="L24" s="21" t="s">
        <v>30</v>
      </c>
      <c r="M24" s="21" t="s">
        <v>31</v>
      </c>
      <c r="N24" s="21" t="s">
        <v>32</v>
      </c>
      <c r="O24" s="21" t="s">
        <v>33</v>
      </c>
      <c r="P24" s="21"/>
    </row>
    <row r="25" spans="2:26" x14ac:dyDescent="0.25">
      <c r="B25" s="67"/>
      <c r="C25" s="16">
        <f>DATA!U5</f>
        <v>2024</v>
      </c>
      <c r="D25" s="56">
        <f>(DATA!V5-DATA!AG6)/DATA!AG6</f>
        <v>-9.9593846153846158E-2</v>
      </c>
      <c r="E25" s="56">
        <f>(DATA!W5-DATA!V5)/DATA!V5</f>
        <v>5.4512151781076573E-2</v>
      </c>
      <c r="F25" s="56">
        <f>(DATA!X5-DATA!W5)/DATA!W5</f>
        <v>-2.4887874938428435E-3</v>
      </c>
      <c r="G25" s="56">
        <f>(DATA!Y5-DATA!X5)/DATA!X5</f>
        <v>0.10504976999246303</v>
      </c>
      <c r="H25" s="56">
        <f>(DATA!Z5-DATA!Y5)/DATA!Y5</f>
        <v>0.31037888943766317</v>
      </c>
      <c r="I25" s="56">
        <f>(DATA!AA5-DATA!Z5)/DATA!Z5</f>
        <v>0.10289683394357096</v>
      </c>
      <c r="J25" s="56">
        <f>(DATA!AB5-DATA!AA5)/DATA!AA5</f>
        <v>-2.7844228547250566E-2</v>
      </c>
      <c r="K25" s="56">
        <f>(DATA!AC5-DATA!AB5)/DATA!AB5</f>
        <v>-4.2853794904415951E-3</v>
      </c>
      <c r="L25" s="56">
        <f>(DATA!AD5-DATA!AC5)/DATA!AC5</f>
        <v>-0.24871389664100063</v>
      </c>
      <c r="M25" s="56">
        <f>(DATA!AE5-DATA!AD5)/DATA!AD5</f>
        <v>3.3454171142141068E-2</v>
      </c>
      <c r="N25" s="56">
        <f>(DATA!AF5-DATA!AE5)/DATA!AE5</f>
        <v>-7.3620163263538527E-2</v>
      </c>
      <c r="O25" s="56">
        <f>(DATA!AG5-DATA!AF5)/DATA!AF5</f>
        <v>-5.9135637987050932E-2</v>
      </c>
      <c r="P25" s="57"/>
    </row>
    <row r="26" spans="2:26" x14ac:dyDescent="0.25">
      <c r="B26" s="67"/>
      <c r="C26" s="16">
        <f>DATA!U6</f>
        <v>2023</v>
      </c>
      <c r="D26" s="56">
        <f>(DATA!V6-DATA!AG7)/DATA!AG7</f>
        <v>-0.12540458492377063</v>
      </c>
      <c r="E26" s="56">
        <f>(DATA!W6-DATA!V6)/DATA!V6</f>
        <v>1.9192976187437788E-2</v>
      </c>
      <c r="F26" s="56">
        <f>(DATA!X6-DATA!W6)/DATA!W6</f>
        <v>-1.2621140410187063E-2</v>
      </c>
      <c r="G26" s="56">
        <f>(DATA!Y6-DATA!X6)/DATA!X6</f>
        <v>0.15453092901164117</v>
      </c>
      <c r="H26" s="56">
        <f>(DATA!Z6-DATA!Y6)/DATA!Y6</f>
        <v>0.27008918764553402</v>
      </c>
      <c r="I26" s="56">
        <f>(DATA!AA6-DATA!Z6)/DATA!Z6</f>
        <v>1.4424823148900843E-2</v>
      </c>
      <c r="J26" s="56">
        <f>(DATA!AB6-DATA!AA6)/DATA!AA6</f>
        <v>-0.1398100629145283</v>
      </c>
      <c r="K26" s="56">
        <f>(DATA!AC6-DATA!AB6)/DATA!AB6</f>
        <v>3.3676240312382311E-2</v>
      </c>
      <c r="L26" s="56">
        <f>(DATA!AD6-DATA!AC6)/DATA!AC6</f>
        <v>-0.18577181208053692</v>
      </c>
      <c r="M26" s="56">
        <f>(DATA!AE6-DATA!AD6)/DATA!AD6</f>
        <v>-2.3644670528943527E-2</v>
      </c>
      <c r="N26" s="56">
        <f>(DATA!AF6-DATA!AE6)/DATA!AE6</f>
        <v>4.3127984948622702E-2</v>
      </c>
      <c r="O26" s="56">
        <f>(DATA!AG6-DATA!AF6)/DATA!AF6</f>
        <v>-6.0606761318965918E-2</v>
      </c>
      <c r="P26" s="57"/>
    </row>
    <row r="27" spans="2:26" x14ac:dyDescent="0.25">
      <c r="B27" s="67"/>
      <c r="C27" s="16">
        <f>DATA!U7</f>
        <v>2022</v>
      </c>
      <c r="D27" s="56">
        <f>(DATA!V7-DATA!AG8)/DATA!AG8</f>
        <v>-9.1583471991125903E-2</v>
      </c>
      <c r="E27" s="56">
        <f>(DATA!W7-DATA!V7)/DATA!V7</f>
        <v>3.8439034317840695E-2</v>
      </c>
      <c r="F27" s="56">
        <f>(DATA!X7-DATA!W7)/DATA!W7</f>
        <v>0.13544830965213131</v>
      </c>
      <c r="G27" s="56">
        <f>(DATA!Y7-DATA!X7)/DATA!X7</f>
        <v>6.0044445403352825E-2</v>
      </c>
      <c r="H27" s="56">
        <f>(DATA!Z7-DATA!Y7)/DATA!Y7</f>
        <v>0.19486281852967516</v>
      </c>
      <c r="I27" s="56">
        <f>(DATA!AA7-DATA!Z7)/DATA!Z7</f>
        <v>4.3045003917827819E-2</v>
      </c>
      <c r="J27" s="56">
        <f>(DATA!AB7-DATA!AA7)/DATA!AA7</f>
        <v>-4.9760749922427447E-2</v>
      </c>
      <c r="K27" s="56">
        <f>(DATA!AC7-DATA!AB7)/DATA!AB7</f>
        <v>-0.16627711133262296</v>
      </c>
      <c r="L27" s="56">
        <f>(DATA!AD7-DATA!AC7)/DATA!AC7</f>
        <v>-0.18614334893117024</v>
      </c>
      <c r="M27" s="56">
        <f>(DATA!AE7-DATA!AD7)/DATA!AD7</f>
        <v>-4.9061573921633191E-2</v>
      </c>
      <c r="N27" s="56">
        <f>(DATA!AF7-DATA!AE7)/DATA!AE7</f>
        <v>5.5215214148732157E-2</v>
      </c>
      <c r="O27" s="56">
        <f>(DATA!AG7-DATA!AF7)/DATA!AF7</f>
        <v>0.13080243329883637</v>
      </c>
      <c r="P27" s="57"/>
    </row>
    <row r="28" spans="2:26" x14ac:dyDescent="0.25">
      <c r="B28" s="67"/>
      <c r="C28" s="16">
        <f>DATA!U8</f>
        <v>2021</v>
      </c>
      <c r="D28" s="56">
        <f>(DATA!V8-DATA!AG9)/DATA!AG9</f>
        <v>-0.12113279881278727</v>
      </c>
      <c r="E28" s="56">
        <f>(DATA!W8-DATA!V8)/DATA!V8</f>
        <v>-4.2166979362101314E-2</v>
      </c>
      <c r="F28" s="56">
        <f>(DATA!X8-DATA!W8)/DATA!W8</f>
        <v>0.11145389549973067</v>
      </c>
      <c r="G28" s="56">
        <f>(DATA!Y8-DATA!X8)/DATA!X8</f>
        <v>8.8712164603251528E-2</v>
      </c>
      <c r="H28" s="56">
        <f>(DATA!Z8-DATA!Y8)/DATA!Y8</f>
        <v>3.8829647315918335E-2</v>
      </c>
      <c r="I28" s="56">
        <f>(DATA!AA8-DATA!Z8)/DATA!Z8</f>
        <v>2.2477600311647836E-2</v>
      </c>
      <c r="J28" s="56">
        <f>(DATA!AB8-DATA!AA8)/DATA!AA8</f>
        <v>-0.11831828399436126</v>
      </c>
      <c r="K28" s="56">
        <f>(DATA!AC8-DATA!AB8)/DATA!AB8</f>
        <v>-8.7807618347989544E-2</v>
      </c>
      <c r="L28" s="56">
        <f>(DATA!AD8-DATA!AC8)/DATA!AC8</f>
        <v>2.3662332125346408E-2</v>
      </c>
      <c r="M28" s="56">
        <f>(DATA!AE8-DATA!AD8)/DATA!AD8</f>
        <v>-9.3294460641399415E-2</v>
      </c>
      <c r="N28" s="56">
        <f>(DATA!AF8-DATA!AE8)/DATA!AE8</f>
        <v>-3.6620221507681315E-2</v>
      </c>
      <c r="O28" s="56">
        <f>(DATA!AG8-DATA!AF8)/DATA!AF8</f>
        <v>0.14624778151572143</v>
      </c>
      <c r="P28" s="57"/>
    </row>
    <row r="29" spans="2:26" x14ac:dyDescent="0.25">
      <c r="B29" s="67"/>
      <c r="C29" s="16">
        <f>DATA!U9</f>
        <v>2020</v>
      </c>
      <c r="D29" s="56">
        <f>(DATA!V9-DATA!AG10)/DATA!AG10</f>
        <v>-8.2104543317519346E-2</v>
      </c>
      <c r="E29" s="56">
        <f>(DATA!W9-DATA!V9)/DATA!V9</f>
        <v>5.147606630657478E-2</v>
      </c>
      <c r="F29" s="56">
        <f>(DATA!X9-DATA!W9)/DATA!W9</f>
        <v>0.14266102783251777</v>
      </c>
      <c r="G29" s="56">
        <f>(DATA!Y9-DATA!X9)/DATA!X9</f>
        <v>4.0770453048095186E-2</v>
      </c>
      <c r="H29" s="56">
        <f>(DATA!Z9-DATA!Y9)/DATA!Y9</f>
        <v>-2.5116365667473467E-2</v>
      </c>
      <c r="I29" s="56">
        <f>(DATA!AA9-DATA!Z9)/DATA!Z9</f>
        <v>-1.2700292202211569E-2</v>
      </c>
      <c r="J29" s="56">
        <f>(DATA!AB9-DATA!AA9)/DATA!AA9</f>
        <v>-0.16833023831631075</v>
      </c>
      <c r="K29" s="56">
        <f>(DATA!AC9-DATA!AB9)/DATA!AB9</f>
        <v>-9.5245848257896448E-2</v>
      </c>
      <c r="L29" s="56">
        <f>(DATA!AD9-DATA!AC9)/DATA!AC9</f>
        <v>0.16961875626622791</v>
      </c>
      <c r="M29" s="56">
        <f>(DATA!AE9-DATA!AD9)/DATA!AD9</f>
        <v>4.4398531771325583E-3</v>
      </c>
      <c r="N29" s="56">
        <f>(DATA!AF9-DATA!AE9)/DATA!AE9</f>
        <v>-6.0023195255913694E-2</v>
      </c>
      <c r="O29" s="56">
        <f>(DATA!AG9-DATA!AF9)/DATA!AF9</f>
        <v>0.12945805009777447</v>
      </c>
      <c r="P29" s="57"/>
    </row>
    <row r="30" spans="2:26" x14ac:dyDescent="0.25">
      <c r="B30" s="67"/>
      <c r="C30" s="16">
        <f>DATA!U10</f>
        <v>2019</v>
      </c>
      <c r="D30" s="56">
        <f>(DATA!V10-DATA!AG11)/DATA!AG11</f>
        <v>-6.1053625864067665E-2</v>
      </c>
      <c r="E30" s="56">
        <f>(DATA!W10-DATA!V10)/DATA!V10</f>
        <v>1.3809502034843843E-2</v>
      </c>
      <c r="F30" s="56">
        <f>(DATA!X10-DATA!W10)/DATA!W10</f>
        <v>6.9324793649361782E-2</v>
      </c>
      <c r="G30" s="56">
        <f>(DATA!Y10-DATA!X10)/DATA!X10</f>
        <v>0.1126202125864687</v>
      </c>
      <c r="H30" s="56">
        <f>(DATA!Z10-DATA!Y10)/DATA!Y10</f>
        <v>2.2689362347410719E-2</v>
      </c>
      <c r="I30" s="56">
        <f>(DATA!AA10-DATA!Z10)/DATA!Z10</f>
        <v>-1.0194057791040349E-3</v>
      </c>
      <c r="J30" s="56">
        <f>(DATA!AB10-DATA!AA10)/DATA!AA10</f>
        <v>1.3506994693680656E-2</v>
      </c>
      <c r="K30" s="56">
        <f>(DATA!AC10-DATA!AB10)/DATA!AB10</f>
        <v>2.2791344780873576E-2</v>
      </c>
      <c r="L30" s="56">
        <f>(DATA!AD10-DATA!AC10)/DATA!AC10</f>
        <v>4.1291546598414205E-2</v>
      </c>
      <c r="M30" s="56">
        <f>(DATA!AE10-DATA!AD10)/DATA!AD10</f>
        <v>6.5952765650245798E-2</v>
      </c>
      <c r="N30" s="56">
        <f>(DATA!AF10-DATA!AE10)/DATA!AE10</f>
        <v>-0.18419737160364427</v>
      </c>
      <c r="O30" s="56">
        <f>(DATA!AG10-DATA!AF10)/DATA!AF10</f>
        <v>-7.5071157495256169E-2</v>
      </c>
      <c r="P30" s="57"/>
    </row>
    <row r="31" spans="2:26" x14ac:dyDescent="0.25">
      <c r="C31" s="16"/>
      <c r="D31" s="16"/>
      <c r="E31" s="16"/>
      <c r="F31" s="16"/>
      <c r="G31" s="16"/>
      <c r="H31" s="16"/>
      <c r="I31" s="16"/>
      <c r="J31" s="16"/>
      <c r="K31" s="16"/>
      <c r="L31" s="16"/>
      <c r="M31" s="16"/>
      <c r="N31" s="16"/>
      <c r="O31" s="16"/>
      <c r="P31" s="16"/>
    </row>
    <row r="32" spans="2:26" ht="11.25" customHeight="1" x14ac:dyDescent="0.25">
      <c r="C32" s="16"/>
      <c r="D32" s="16"/>
      <c r="E32" s="16"/>
      <c r="F32" s="16"/>
      <c r="G32" s="16"/>
      <c r="H32" s="16"/>
      <c r="I32" s="16"/>
      <c r="J32" s="16"/>
      <c r="K32" s="16"/>
      <c r="L32" s="16"/>
      <c r="M32" s="16"/>
      <c r="N32" s="16"/>
      <c r="O32" s="16"/>
      <c r="P32" s="16"/>
      <c r="Z32" s="22"/>
    </row>
    <row r="33" spans="3:16" x14ac:dyDescent="0.25">
      <c r="C33" s="16"/>
      <c r="D33" s="16"/>
      <c r="E33" s="16"/>
      <c r="F33" s="16"/>
      <c r="G33" s="16"/>
      <c r="H33" s="16"/>
      <c r="I33" s="16"/>
      <c r="J33" s="16"/>
      <c r="K33" s="16"/>
      <c r="L33" s="16"/>
      <c r="M33" s="16"/>
      <c r="N33" s="16"/>
      <c r="O33" s="16"/>
      <c r="P33" s="16"/>
    </row>
    <row r="34" spans="3:16" x14ac:dyDescent="0.25">
      <c r="C34" s="16"/>
      <c r="D34" s="16"/>
      <c r="E34" s="16"/>
      <c r="F34" s="16"/>
      <c r="G34" s="16"/>
      <c r="H34" s="16"/>
      <c r="I34" s="16"/>
      <c r="J34" s="16"/>
      <c r="K34" s="16"/>
      <c r="L34" s="16"/>
      <c r="M34" s="16"/>
      <c r="N34" s="16"/>
      <c r="O34" s="16"/>
      <c r="P34" s="16"/>
    </row>
    <row r="35" spans="3:16" x14ac:dyDescent="0.25">
      <c r="C35" s="16"/>
      <c r="D35" s="16"/>
      <c r="E35" s="16"/>
      <c r="F35" s="16"/>
      <c r="G35" s="16"/>
      <c r="H35" s="16"/>
      <c r="I35" s="16"/>
      <c r="J35" s="16"/>
      <c r="K35" s="16"/>
      <c r="L35" s="16"/>
      <c r="M35" s="16"/>
      <c r="N35" s="16"/>
      <c r="O35" s="16"/>
      <c r="P35" s="16"/>
    </row>
    <row r="36" spans="3:16" x14ac:dyDescent="0.25">
      <c r="C36" s="16"/>
      <c r="D36" s="16"/>
      <c r="E36" s="16"/>
      <c r="F36" s="16"/>
      <c r="G36" s="16"/>
      <c r="H36" s="16"/>
      <c r="I36" s="16"/>
      <c r="J36" s="16"/>
      <c r="K36" s="16"/>
      <c r="L36" s="16"/>
      <c r="M36" s="16"/>
      <c r="N36" s="16"/>
      <c r="O36" s="16"/>
      <c r="P36" s="16"/>
    </row>
    <row r="37" spans="3:16" x14ac:dyDescent="0.25">
      <c r="C37" s="16"/>
      <c r="D37" s="16"/>
      <c r="E37" s="16"/>
      <c r="F37" s="16"/>
      <c r="G37" s="16"/>
      <c r="H37" s="16"/>
      <c r="I37" s="16"/>
      <c r="J37" s="16"/>
      <c r="K37" s="16"/>
      <c r="L37" s="16"/>
      <c r="M37" s="16"/>
      <c r="N37" s="16"/>
      <c r="O37" s="16"/>
      <c r="P37" s="16"/>
    </row>
    <row r="38" spans="3:16" x14ac:dyDescent="0.25">
      <c r="C38" s="16"/>
      <c r="D38" s="16"/>
      <c r="E38" s="16"/>
      <c r="F38" s="16"/>
      <c r="G38" s="16"/>
      <c r="H38" s="16"/>
      <c r="I38" s="16"/>
      <c r="J38" s="16"/>
      <c r="K38" s="16"/>
      <c r="L38" s="16"/>
      <c r="M38" s="16"/>
      <c r="N38" s="16"/>
      <c r="O38" s="16"/>
      <c r="P38" s="16"/>
    </row>
    <row r="39" spans="3:16" x14ac:dyDescent="0.25">
      <c r="C39" s="16"/>
      <c r="D39" s="16"/>
      <c r="E39" s="16"/>
      <c r="F39" s="16"/>
      <c r="G39" s="16"/>
      <c r="H39" s="16"/>
      <c r="I39" s="16"/>
      <c r="J39" s="16"/>
      <c r="K39" s="16"/>
      <c r="L39" s="16"/>
      <c r="M39" s="16"/>
      <c r="N39" s="16"/>
      <c r="O39" s="16"/>
      <c r="P39" s="16"/>
    </row>
    <row r="40" spans="3:16" x14ac:dyDescent="0.25">
      <c r="C40" s="16"/>
      <c r="D40" s="16"/>
      <c r="E40" s="16"/>
      <c r="F40" s="16"/>
      <c r="G40" s="16"/>
      <c r="H40" s="16"/>
      <c r="I40" s="16"/>
      <c r="J40" s="16"/>
      <c r="K40" s="16"/>
      <c r="L40" s="16"/>
      <c r="M40" s="16"/>
      <c r="N40" s="16"/>
      <c r="O40" s="16"/>
      <c r="P40" s="16"/>
    </row>
    <row r="41" spans="3:16" x14ac:dyDescent="0.25">
      <c r="C41" s="16"/>
      <c r="D41" s="16"/>
      <c r="E41" s="16"/>
      <c r="F41" s="16"/>
      <c r="G41" s="16"/>
      <c r="H41" s="16"/>
      <c r="I41" s="16"/>
      <c r="J41" s="16"/>
      <c r="K41" s="16"/>
      <c r="L41" s="16"/>
      <c r="M41" s="16"/>
      <c r="N41" s="16"/>
      <c r="O41" s="16"/>
      <c r="P41" s="16"/>
    </row>
    <row r="42" spans="3:16" x14ac:dyDescent="0.25">
      <c r="C42" s="16"/>
      <c r="D42" s="16"/>
      <c r="E42" s="16"/>
      <c r="F42" s="16"/>
      <c r="G42" s="16"/>
      <c r="H42" s="16"/>
      <c r="I42" s="16"/>
      <c r="J42" s="16"/>
      <c r="K42" s="16"/>
      <c r="L42" s="16"/>
      <c r="M42" s="16"/>
      <c r="N42" s="16"/>
      <c r="O42" s="16"/>
      <c r="P42" s="16"/>
    </row>
    <row r="43" spans="3:16" x14ac:dyDescent="0.25">
      <c r="C43" s="16"/>
      <c r="D43" s="16"/>
      <c r="E43" s="16"/>
      <c r="F43" s="16"/>
      <c r="G43" s="16"/>
      <c r="H43" s="16"/>
      <c r="I43" s="16"/>
      <c r="J43" s="16"/>
      <c r="K43" s="16"/>
      <c r="L43" s="16"/>
      <c r="M43" s="16"/>
      <c r="N43" s="16"/>
      <c r="O43" s="16"/>
      <c r="P43" s="16"/>
    </row>
    <row r="44" spans="3:16" x14ac:dyDescent="0.25">
      <c r="C44" s="16"/>
      <c r="D44" s="16"/>
      <c r="E44" s="16"/>
      <c r="F44" s="16"/>
      <c r="G44" s="16"/>
      <c r="H44" s="16"/>
      <c r="I44" s="16"/>
      <c r="J44" s="16"/>
      <c r="K44" s="16"/>
      <c r="L44" s="16"/>
      <c r="M44" s="16"/>
      <c r="N44" s="16"/>
      <c r="O44" s="16"/>
      <c r="P44" s="16"/>
    </row>
    <row r="45" spans="3:16" x14ac:dyDescent="0.25">
      <c r="C45" s="16"/>
      <c r="D45" s="16"/>
      <c r="E45" s="16"/>
      <c r="F45" s="16"/>
      <c r="G45" s="16"/>
      <c r="H45" s="16"/>
      <c r="I45" s="16"/>
      <c r="J45" s="16"/>
      <c r="K45" s="16"/>
      <c r="L45" s="16"/>
      <c r="M45" s="16"/>
      <c r="N45" s="16"/>
      <c r="O45" s="16"/>
      <c r="P45" s="16"/>
    </row>
    <row r="46" spans="3:16" x14ac:dyDescent="0.25">
      <c r="C46" s="16"/>
      <c r="D46" s="16"/>
      <c r="E46" s="16"/>
      <c r="F46" s="16"/>
      <c r="G46" s="16"/>
      <c r="H46" s="16"/>
      <c r="I46" s="16"/>
      <c r="J46" s="16"/>
      <c r="K46" s="16"/>
      <c r="L46" s="16"/>
      <c r="M46" s="16"/>
      <c r="N46" s="16"/>
      <c r="O46" s="16"/>
      <c r="P46" s="16"/>
    </row>
    <row r="47" spans="3:16" x14ac:dyDescent="0.25">
      <c r="C47" s="16"/>
      <c r="D47" s="16"/>
      <c r="E47" s="16"/>
      <c r="F47" s="16"/>
      <c r="G47" s="16"/>
      <c r="H47" s="16"/>
      <c r="I47" s="16"/>
      <c r="J47" s="16"/>
      <c r="K47" s="16"/>
      <c r="L47" s="16"/>
      <c r="M47" s="16"/>
      <c r="N47" s="16"/>
      <c r="O47" s="16"/>
      <c r="P47" s="16"/>
    </row>
    <row r="48" spans="3:16" x14ac:dyDescent="0.25">
      <c r="C48" s="16"/>
      <c r="D48" s="16"/>
      <c r="E48" s="16"/>
      <c r="F48" s="16"/>
      <c r="G48" s="16"/>
      <c r="H48" s="16"/>
      <c r="I48" s="16"/>
      <c r="J48" s="16"/>
      <c r="K48" s="16"/>
      <c r="L48" s="16"/>
      <c r="M48" s="16"/>
      <c r="N48" s="16"/>
      <c r="O48" s="16"/>
      <c r="P48" s="16"/>
    </row>
    <row r="49" spans="3:16" x14ac:dyDescent="0.25">
      <c r="C49" s="16"/>
      <c r="D49" s="16"/>
      <c r="E49" s="16"/>
      <c r="F49" s="16"/>
      <c r="G49" s="16"/>
      <c r="H49" s="16"/>
      <c r="I49" s="16"/>
      <c r="J49" s="16"/>
      <c r="K49" s="16"/>
      <c r="L49" s="16"/>
      <c r="M49" s="16"/>
      <c r="N49" s="16"/>
      <c r="O49" s="16"/>
      <c r="P49" s="16"/>
    </row>
    <row r="50" spans="3:16" x14ac:dyDescent="0.25">
      <c r="C50" s="16"/>
      <c r="D50" s="16"/>
      <c r="E50" s="16"/>
      <c r="F50" s="16"/>
      <c r="G50" s="16"/>
      <c r="H50" s="16"/>
      <c r="I50" s="16"/>
      <c r="J50" s="16"/>
      <c r="K50" s="16"/>
      <c r="L50" s="16"/>
      <c r="M50" s="16"/>
      <c r="N50" s="16"/>
      <c r="O50" s="16"/>
      <c r="P50" s="16"/>
    </row>
    <row r="51" spans="3:16" x14ac:dyDescent="0.25">
      <c r="C51" s="16"/>
      <c r="D51" s="16"/>
      <c r="E51" s="16"/>
      <c r="F51" s="16"/>
      <c r="G51" s="16"/>
      <c r="H51" s="16"/>
      <c r="I51" s="16"/>
      <c r="J51" s="16"/>
      <c r="K51" s="16"/>
      <c r="L51" s="16"/>
      <c r="M51" s="16"/>
      <c r="N51" s="16"/>
      <c r="O51" s="16"/>
      <c r="P51" s="16"/>
    </row>
    <row r="52" spans="3:16" x14ac:dyDescent="0.25">
      <c r="C52" s="16"/>
      <c r="D52" s="16"/>
      <c r="E52" s="16"/>
      <c r="F52" s="16"/>
      <c r="G52" s="16"/>
      <c r="H52" s="16"/>
      <c r="I52" s="16"/>
      <c r="J52" s="16"/>
      <c r="K52" s="16"/>
      <c r="L52" s="16"/>
      <c r="M52" s="16"/>
      <c r="N52" s="16"/>
      <c r="O52" s="16"/>
      <c r="P52" s="16"/>
    </row>
  </sheetData>
  <mergeCells count="10">
    <mergeCell ref="B2:Q2"/>
    <mergeCell ref="Y5:Z5"/>
    <mergeCell ref="B7:B13"/>
    <mergeCell ref="B16:B21"/>
    <mergeCell ref="B24:B30"/>
    <mergeCell ref="M3:N3"/>
    <mergeCell ref="O3:P3"/>
    <mergeCell ref="X3:AA4"/>
    <mergeCell ref="C3:F4"/>
    <mergeCell ref="T3:V4"/>
  </mergeCells>
  <hyperlinks>
    <hyperlink ref="Y5" location="CONTENTS!A1" display="CONTENTS" xr:uid="{DA557FB0-BF10-4A95-ABFA-F8D7F30B30D4}"/>
  </hyperlinks>
  <pageMargins left="0.7" right="0.7" top="0.75" bottom="0.75" header="0.3" footer="0.3"/>
  <pageSetup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 id="{1E124161-9F32-4919-8309-4CAC75ABB41B}">
            <x14:iconSet iconSet="3Arrows" custom="1">
              <x14:cfvo type="percent">
                <xm:f>0</xm:f>
              </x14:cfvo>
              <x14:cfvo type="num">
                <xm:f>0</xm:f>
              </x14:cfvo>
              <x14:cfvo type="num" gte="0">
                <xm:f>0</xm:f>
              </x14:cfvo>
              <x14:cfIcon iconSet="3Arrows" iconId="0"/>
              <x14:cfIcon iconSet="3Triangles" iconId="1"/>
              <x14:cfIcon iconSet="3Arrows" iconId="2"/>
            </x14:iconSet>
          </x14:cfRule>
          <xm:sqref>Q14:R14 Q8:Q13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20A4D-99C5-41A0-BD67-FD807B58C257}">
  <sheetPr>
    <tabColor rgb="FF8A0000"/>
    <pageSetUpPr fitToPage="1"/>
  </sheetPr>
  <dimension ref="C1:AH55"/>
  <sheetViews>
    <sheetView zoomScaleNormal="100" workbookViewId="0">
      <selection activeCell="P11" sqref="P11:P54"/>
    </sheetView>
  </sheetViews>
  <sheetFormatPr defaultColWidth="9.140625" defaultRowHeight="15" x14ac:dyDescent="0.25"/>
  <cols>
    <col min="1" max="1" width="2.140625" customWidth="1"/>
    <col min="2" max="2" width="2.28515625" customWidth="1"/>
    <col min="3" max="3" width="4.7109375" bestFit="1" customWidth="1"/>
    <col min="4" max="4" width="14" bestFit="1" customWidth="1"/>
    <col min="5" max="13" width="6.5703125" bestFit="1" customWidth="1"/>
    <col min="14" max="16" width="7.42578125" bestFit="1" customWidth="1"/>
    <col min="17" max="17" width="6.5703125" bestFit="1" customWidth="1"/>
    <col min="18" max="19" width="1.7109375" customWidth="1"/>
    <col min="20" max="23" width="6.85546875" customWidth="1"/>
    <col min="24" max="25" width="11.140625" customWidth="1"/>
    <col min="26" max="26" width="9" customWidth="1"/>
    <col min="27" max="27" width="10.42578125" customWidth="1"/>
    <col min="28" max="28" width="9.28515625" customWidth="1"/>
    <col min="29" max="30" width="2.140625" customWidth="1"/>
    <col min="31" max="31" width="9.28515625" customWidth="1"/>
    <col min="32" max="32" width="10.85546875" customWidth="1"/>
    <col min="33" max="33" width="1.140625" customWidth="1"/>
    <col min="34" max="34" width="2.28515625" customWidth="1"/>
    <col min="35" max="35" width="3.140625" customWidth="1"/>
  </cols>
  <sheetData>
    <row r="1" spans="3:33" ht="17.25" x14ac:dyDescent="0.3">
      <c r="U1" s="23"/>
    </row>
    <row r="2" spans="3:33" s="10" customFormat="1" ht="17.25" x14ac:dyDescent="0.25">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row>
    <row r="3" spans="3:33" s="10" customFormat="1" ht="17.25" customHeight="1" x14ac:dyDescent="0.25">
      <c r="C3" s="48"/>
      <c r="E3" s="48"/>
      <c r="F3" s="48"/>
      <c r="G3" s="48"/>
      <c r="J3" s="26"/>
      <c r="K3" s="26"/>
      <c r="L3" s="26"/>
      <c r="M3" s="26"/>
      <c r="N3" s="26"/>
      <c r="S3" s="24"/>
      <c r="T3" s="25"/>
      <c r="U3" s="26"/>
      <c r="V3" s="26"/>
      <c r="W3" s="26"/>
      <c r="X3" s="26"/>
      <c r="Y3" s="48"/>
      <c r="Z3" s="48"/>
      <c r="AA3" s="48"/>
      <c r="AB3" s="48"/>
    </row>
    <row r="4" spans="3:33" s="10" customFormat="1" ht="15.75" customHeight="1" x14ac:dyDescent="0.25">
      <c r="C4" s="65" t="s">
        <v>13</v>
      </c>
      <c r="D4" s="65"/>
      <c r="E4" s="65"/>
      <c r="F4" s="65"/>
      <c r="G4" s="65"/>
      <c r="H4" s="65"/>
      <c r="I4" s="65"/>
      <c r="J4" s="65"/>
      <c r="K4" s="65"/>
      <c r="L4" s="65"/>
      <c r="M4" s="65"/>
      <c r="N4" s="65"/>
      <c r="O4" s="65"/>
      <c r="P4" s="65"/>
      <c r="Q4" s="65"/>
      <c r="S4" s="24"/>
      <c r="T4" s="25"/>
      <c r="U4" s="26"/>
      <c r="V4" s="26"/>
      <c r="W4" s="26"/>
      <c r="X4" s="26"/>
      <c r="Y4" s="48"/>
      <c r="Z4" s="48"/>
      <c r="AA4" s="48"/>
      <c r="AB4" s="48"/>
    </row>
    <row r="5" spans="3:33" s="10" customFormat="1" ht="24.75" customHeight="1" x14ac:dyDescent="0.25">
      <c r="D5" s="69" t="str">
        <f>DATA!A1</f>
        <v>Data current as of: DECEMBER 2024</v>
      </c>
      <c r="E5" s="69"/>
      <c r="F5" s="69"/>
      <c r="I5" s="70" t="s">
        <v>14</v>
      </c>
      <c r="J5" s="70"/>
      <c r="K5" s="70"/>
      <c r="L5" s="70"/>
      <c r="M5" s="70"/>
      <c r="T5" s="25"/>
      <c r="U5" s="25"/>
      <c r="V5" s="25"/>
      <c r="W5" s="25"/>
      <c r="X5" s="25"/>
      <c r="Z5" s="66" t="s">
        <v>15</v>
      </c>
      <c r="AA5" s="66"/>
    </row>
    <row r="6" spans="3:33" s="10" customFormat="1" ht="6.75" customHeight="1" x14ac:dyDescent="0.25">
      <c r="D6" s="69"/>
      <c r="E6" s="69"/>
      <c r="F6" s="69"/>
      <c r="I6" s="70"/>
      <c r="J6" s="70"/>
      <c r="K6" s="70"/>
      <c r="L6" s="70"/>
      <c r="M6" s="70"/>
      <c r="T6" s="25"/>
      <c r="U6" s="25"/>
      <c r="V6" s="25"/>
      <c r="W6" s="25"/>
      <c r="X6" s="25"/>
      <c r="Z6" s="14"/>
      <c r="AA6" s="14"/>
    </row>
    <row r="7" spans="3:33" ht="17.25" x14ac:dyDescent="0.3">
      <c r="C7" s="65" t="s">
        <v>138</v>
      </c>
      <c r="D7" s="65"/>
      <c r="E7" s="65"/>
      <c r="F7" s="65"/>
      <c r="G7" s="65"/>
      <c r="H7" s="65"/>
      <c r="I7" s="65"/>
      <c r="J7" s="65"/>
      <c r="K7" s="65"/>
      <c r="L7" s="65"/>
      <c r="M7" s="65"/>
      <c r="N7" s="65"/>
      <c r="O7" s="65"/>
      <c r="P7" s="65"/>
      <c r="Q7" s="65"/>
      <c r="S7" s="27"/>
      <c r="T7" s="12"/>
      <c r="U7" s="12"/>
      <c r="V7" s="12"/>
      <c r="W7" s="12"/>
      <c r="X7" s="12"/>
      <c r="Y7" s="12"/>
      <c r="Z7" s="12"/>
      <c r="AA7" s="12"/>
      <c r="AB7" s="12"/>
      <c r="AC7" s="12"/>
      <c r="AD7" s="12"/>
      <c r="AE7" s="12"/>
      <c r="AF7" s="12"/>
      <c r="AG7" s="28"/>
    </row>
    <row r="8" spans="3:33" ht="17.25" x14ac:dyDescent="0.25">
      <c r="C8" s="72"/>
      <c r="D8" s="72"/>
      <c r="E8" s="29" t="s">
        <v>22</v>
      </c>
      <c r="F8" s="29" t="s">
        <v>23</v>
      </c>
      <c r="G8" s="29" t="s">
        <v>24</v>
      </c>
      <c r="H8" s="29" t="s">
        <v>25</v>
      </c>
      <c r="I8" s="29" t="s">
        <v>26</v>
      </c>
      <c r="J8" s="29" t="s">
        <v>27</v>
      </c>
      <c r="K8" s="29" t="s">
        <v>28</v>
      </c>
      <c r="L8" s="29" t="s">
        <v>29</v>
      </c>
      <c r="M8" s="29" t="s">
        <v>30</v>
      </c>
      <c r="N8" s="29" t="s">
        <v>31</v>
      </c>
      <c r="O8" s="29" t="s">
        <v>32</v>
      </c>
      <c r="P8" s="29" t="s">
        <v>33</v>
      </c>
      <c r="Q8" s="29" t="s">
        <v>34</v>
      </c>
      <c r="R8" s="30"/>
      <c r="S8" s="30"/>
      <c r="T8" s="12"/>
      <c r="U8" s="12"/>
      <c r="V8" s="12"/>
      <c r="W8" s="12"/>
      <c r="X8" s="12"/>
      <c r="Y8" s="12"/>
      <c r="Z8" s="12"/>
      <c r="AA8" s="12"/>
      <c r="AB8" s="12"/>
    </row>
    <row r="9" spans="3:33" ht="14.45" customHeight="1" x14ac:dyDescent="0.25">
      <c r="C9" s="31" t="s">
        <v>38</v>
      </c>
      <c r="D9" s="21" t="s">
        <v>35</v>
      </c>
      <c r="E9" s="21">
        <v>2024</v>
      </c>
      <c r="F9" s="21">
        <v>2024</v>
      </c>
      <c r="G9" s="21">
        <v>2024</v>
      </c>
      <c r="H9" s="21">
        <v>2024</v>
      </c>
      <c r="I9" s="21">
        <v>2024</v>
      </c>
      <c r="J9" s="21">
        <v>2024</v>
      </c>
      <c r="K9" s="21">
        <v>2024</v>
      </c>
      <c r="L9" s="21">
        <v>2024</v>
      </c>
      <c r="M9" s="21">
        <v>2024</v>
      </c>
      <c r="N9" s="21">
        <v>2024</v>
      </c>
      <c r="O9" s="21">
        <v>2024</v>
      </c>
      <c r="P9" s="21">
        <v>2024</v>
      </c>
      <c r="Q9" s="21">
        <v>2024</v>
      </c>
      <c r="R9" s="30"/>
      <c r="S9" s="30"/>
      <c r="T9" s="12"/>
      <c r="U9" s="12"/>
      <c r="V9" s="12"/>
      <c r="W9" s="12"/>
      <c r="X9" s="12"/>
      <c r="Y9" s="12"/>
      <c r="Z9" s="12"/>
      <c r="AA9" s="48"/>
      <c r="AB9" s="48"/>
    </row>
    <row r="10" spans="3:33" ht="16.5" customHeight="1" x14ac:dyDescent="0.25">
      <c r="C10" s="31" t="s">
        <v>139</v>
      </c>
      <c r="D10" s="31" t="s">
        <v>131</v>
      </c>
      <c r="E10" s="17">
        <f>DATA!V5</f>
        <v>36579</v>
      </c>
      <c r="F10" s="17">
        <f>DATA!W5</f>
        <v>38573</v>
      </c>
      <c r="G10" s="17">
        <f>DATA!X5</f>
        <v>38477</v>
      </c>
      <c r="H10" s="17">
        <f>DATA!Y5</f>
        <v>42519</v>
      </c>
      <c r="I10" s="17">
        <f>DATA!Z5</f>
        <v>55716</v>
      </c>
      <c r="J10" s="17">
        <f>DATA!AA5</f>
        <v>61449</v>
      </c>
      <c r="K10" s="17">
        <f>DATA!AB5</f>
        <v>59738</v>
      </c>
      <c r="L10" s="17">
        <f>DATA!AC5</f>
        <v>59482</v>
      </c>
      <c r="M10" s="17">
        <f>DATA!AD5</f>
        <v>44688</v>
      </c>
      <c r="N10" s="17">
        <f>DATA!AE5</f>
        <v>46183</v>
      </c>
      <c r="O10" s="17">
        <f>DATA!AF5</f>
        <v>42783</v>
      </c>
      <c r="P10" s="17">
        <f>DATA!AG5</f>
        <v>40253</v>
      </c>
      <c r="Q10" s="17">
        <f>AVERAGE(E10:P10)</f>
        <v>47203.333333333336</v>
      </c>
      <c r="R10" s="30"/>
      <c r="S10" s="30"/>
      <c r="T10" s="12"/>
      <c r="U10" s="12"/>
      <c r="V10" s="12"/>
      <c r="W10" s="12"/>
      <c r="X10" s="12"/>
      <c r="Y10" s="12"/>
      <c r="Z10" s="12"/>
      <c r="AA10" s="48"/>
      <c r="AB10" s="48"/>
    </row>
    <row r="11" spans="3:33" ht="16.5" customHeight="1" x14ac:dyDescent="0.25">
      <c r="C11" s="31" t="s">
        <v>140</v>
      </c>
      <c r="D11" s="31" t="s">
        <v>83</v>
      </c>
      <c r="E11" s="17">
        <f>DATA!F5</f>
        <v>2903</v>
      </c>
      <c r="F11" s="17">
        <f>DATA!G5</f>
        <v>3061</v>
      </c>
      <c r="G11" s="17">
        <f>DATA!H5</f>
        <v>3053</v>
      </c>
      <c r="H11" s="17">
        <f>DATA!I5</f>
        <v>3374</v>
      </c>
      <c r="I11" s="17">
        <f>DATA!J5</f>
        <v>4421</v>
      </c>
      <c r="J11" s="17">
        <f>DATA!K5</f>
        <v>4876</v>
      </c>
      <c r="K11" s="17">
        <f>DATA!L5</f>
        <v>4740</v>
      </c>
      <c r="L11" s="17">
        <f>DATA!M5</f>
        <v>4720</v>
      </c>
      <c r="M11" s="17">
        <f>DATA!N5</f>
        <v>3546</v>
      </c>
      <c r="N11" s="17">
        <f>DATA!O5</f>
        <v>3665</v>
      </c>
      <c r="O11" s="17">
        <f>DATA!P5</f>
        <v>3395</v>
      </c>
      <c r="P11" s="17">
        <f>DATA!Q5</f>
        <v>3194</v>
      </c>
      <c r="Q11" s="17">
        <f t="shared" ref="Q11:Q54" si="0">AVERAGE(E11:P11)</f>
        <v>3745.6666666666665</v>
      </c>
      <c r="T11" s="9"/>
      <c r="U11" s="9"/>
      <c r="V11" s="49"/>
      <c r="W11" s="49"/>
      <c r="X11" s="49"/>
      <c r="Y11" s="50"/>
      <c r="Z11" s="50"/>
      <c r="AA11" s="51"/>
      <c r="AB11" s="51"/>
    </row>
    <row r="12" spans="3:33" ht="16.5" customHeight="1" x14ac:dyDescent="0.25">
      <c r="C12" s="31" t="s">
        <v>141</v>
      </c>
      <c r="D12" s="31" t="s">
        <v>84</v>
      </c>
      <c r="E12" s="17">
        <f>DATA!F6</f>
        <v>252</v>
      </c>
      <c r="F12" s="17">
        <f>DATA!G6</f>
        <v>266</v>
      </c>
      <c r="G12" s="17">
        <f>DATA!H6</f>
        <v>266</v>
      </c>
      <c r="H12" s="17">
        <f>DATA!I6</f>
        <v>293</v>
      </c>
      <c r="I12" s="17">
        <f>DATA!J6</f>
        <v>385</v>
      </c>
      <c r="J12" s="17">
        <f>DATA!K6</f>
        <v>424</v>
      </c>
      <c r="K12" s="17">
        <f>DATA!L6</f>
        <v>412</v>
      </c>
      <c r="L12" s="17">
        <f>DATA!M6</f>
        <v>411</v>
      </c>
      <c r="M12" s="17">
        <f>DATA!N6</f>
        <v>308</v>
      </c>
      <c r="N12" s="17">
        <f>DATA!O6</f>
        <v>319</v>
      </c>
      <c r="O12" s="17">
        <f>DATA!P6</f>
        <v>295</v>
      </c>
      <c r="P12" s="17">
        <f>DATA!Q6</f>
        <v>278</v>
      </c>
      <c r="Q12" s="17">
        <f t="shared" si="0"/>
        <v>325.75</v>
      </c>
      <c r="T12" s="9"/>
      <c r="U12" s="9"/>
      <c r="V12" s="49"/>
      <c r="W12" s="49"/>
      <c r="X12" s="50"/>
      <c r="Y12" s="50"/>
      <c r="Z12" s="50"/>
      <c r="AA12" s="51"/>
      <c r="AB12" s="51"/>
    </row>
    <row r="13" spans="3:33" ht="16.5" customHeight="1" x14ac:dyDescent="0.25">
      <c r="C13" s="31" t="s">
        <v>142</v>
      </c>
      <c r="D13" s="31" t="s">
        <v>85</v>
      </c>
      <c r="E13" s="17">
        <f>DATA!F7</f>
        <v>440</v>
      </c>
      <c r="F13" s="17">
        <f>DATA!G7</f>
        <v>464</v>
      </c>
      <c r="G13" s="17">
        <f>DATA!H7</f>
        <v>462</v>
      </c>
      <c r="H13" s="17">
        <f>DATA!I7</f>
        <v>511</v>
      </c>
      <c r="I13" s="17">
        <f>DATA!J7</f>
        <v>670</v>
      </c>
      <c r="J13" s="17">
        <f>DATA!K7</f>
        <v>739</v>
      </c>
      <c r="K13" s="17">
        <f>DATA!L7</f>
        <v>718</v>
      </c>
      <c r="L13" s="17">
        <f>DATA!M7</f>
        <v>715</v>
      </c>
      <c r="M13" s="17">
        <f>DATA!N7</f>
        <v>537</v>
      </c>
      <c r="N13" s="17">
        <f>DATA!O7</f>
        <v>555</v>
      </c>
      <c r="O13" s="17">
        <f>DATA!P7</f>
        <v>514</v>
      </c>
      <c r="P13" s="17">
        <f>DATA!Q7</f>
        <v>484</v>
      </c>
      <c r="Q13" s="17">
        <f t="shared" si="0"/>
        <v>567.41666666666663</v>
      </c>
      <c r="T13" s="9"/>
      <c r="U13" s="9"/>
      <c r="V13" s="49"/>
      <c r="W13" s="49"/>
      <c r="X13" s="49"/>
      <c r="Y13" s="50"/>
      <c r="Z13" s="50"/>
      <c r="AA13" s="51"/>
      <c r="AB13" s="51"/>
    </row>
    <row r="14" spans="3:33" ht="16.5" customHeight="1" x14ac:dyDescent="0.25">
      <c r="C14" s="31" t="s">
        <v>143</v>
      </c>
      <c r="D14" s="31" t="s">
        <v>86</v>
      </c>
      <c r="E14" s="17">
        <f>DATA!F8</f>
        <v>201</v>
      </c>
      <c r="F14" s="17">
        <f>DATA!G8</f>
        <v>212</v>
      </c>
      <c r="G14" s="17">
        <f>DATA!H8</f>
        <v>212</v>
      </c>
      <c r="H14" s="17">
        <f>DATA!I8</f>
        <v>234</v>
      </c>
      <c r="I14" s="17">
        <f>DATA!J8</f>
        <v>307</v>
      </c>
      <c r="J14" s="17">
        <f>DATA!K8</f>
        <v>338</v>
      </c>
      <c r="K14" s="17">
        <f>DATA!L8</f>
        <v>329</v>
      </c>
      <c r="L14" s="17">
        <f>DATA!M8</f>
        <v>327</v>
      </c>
      <c r="M14" s="17">
        <f>DATA!N8</f>
        <v>246</v>
      </c>
      <c r="N14" s="17">
        <f>DATA!O8</f>
        <v>254</v>
      </c>
      <c r="O14" s="17">
        <f>DATA!P8</f>
        <v>236</v>
      </c>
      <c r="P14" s="17">
        <f>DATA!Q8</f>
        <v>222</v>
      </c>
      <c r="Q14" s="17">
        <f t="shared" si="0"/>
        <v>259.83333333333331</v>
      </c>
      <c r="T14" s="9"/>
      <c r="U14" s="9"/>
      <c r="V14" s="49"/>
      <c r="W14" s="49"/>
      <c r="X14" s="50"/>
      <c r="Y14" s="50"/>
      <c r="Z14" s="50"/>
      <c r="AA14" s="51"/>
      <c r="AB14" s="51"/>
    </row>
    <row r="15" spans="3:33" ht="16.5" customHeight="1" x14ac:dyDescent="0.25">
      <c r="C15" s="31" t="s">
        <v>144</v>
      </c>
      <c r="D15" s="31" t="s">
        <v>87</v>
      </c>
      <c r="E15" s="17">
        <f>DATA!F9</f>
        <v>406</v>
      </c>
      <c r="F15" s="17">
        <f>DATA!G9</f>
        <v>428</v>
      </c>
      <c r="G15" s="17">
        <f>DATA!H9</f>
        <v>427</v>
      </c>
      <c r="H15" s="17">
        <f>DATA!I9</f>
        <v>471</v>
      </c>
      <c r="I15" s="17">
        <f>DATA!J9</f>
        <v>618</v>
      </c>
      <c r="J15" s="17">
        <f>DATA!K9</f>
        <v>681</v>
      </c>
      <c r="K15" s="17">
        <f>DATA!L9</f>
        <v>662</v>
      </c>
      <c r="L15" s="17">
        <f>DATA!M9</f>
        <v>660</v>
      </c>
      <c r="M15" s="17">
        <f>DATA!N9</f>
        <v>496</v>
      </c>
      <c r="N15" s="17">
        <f>DATA!O9</f>
        <v>512</v>
      </c>
      <c r="O15" s="17">
        <f>DATA!P9</f>
        <v>474</v>
      </c>
      <c r="P15" s="17">
        <f>DATA!Q9</f>
        <v>446</v>
      </c>
      <c r="Q15" s="17">
        <f t="shared" si="0"/>
        <v>523.41666666666663</v>
      </c>
      <c r="T15" s="9"/>
      <c r="U15" s="9"/>
      <c r="V15" s="49"/>
      <c r="W15" s="49"/>
      <c r="X15" s="49"/>
      <c r="Y15" s="50"/>
      <c r="Z15" s="50"/>
      <c r="AA15" s="51"/>
      <c r="AB15" s="51"/>
    </row>
    <row r="16" spans="3:33" ht="16.5" customHeight="1" x14ac:dyDescent="0.25">
      <c r="C16" s="31" t="s">
        <v>145</v>
      </c>
      <c r="D16" s="31" t="s">
        <v>88</v>
      </c>
      <c r="E16" s="17">
        <f>DATA!F10</f>
        <v>1610</v>
      </c>
      <c r="F16" s="17">
        <f>DATA!G10</f>
        <v>1698</v>
      </c>
      <c r="G16" s="17">
        <f>DATA!H10</f>
        <v>1694</v>
      </c>
      <c r="H16" s="17">
        <f>DATA!I10</f>
        <v>1872</v>
      </c>
      <c r="I16" s="17">
        <f>DATA!J10</f>
        <v>2453</v>
      </c>
      <c r="J16" s="17">
        <f>DATA!K10</f>
        <v>2705</v>
      </c>
      <c r="K16" s="17">
        <f>DATA!L10</f>
        <v>2630</v>
      </c>
      <c r="L16" s="17">
        <f>DATA!M10</f>
        <v>2618</v>
      </c>
      <c r="M16" s="17">
        <f>DATA!N10</f>
        <v>1967</v>
      </c>
      <c r="N16" s="17">
        <f>DATA!O10</f>
        <v>2033</v>
      </c>
      <c r="O16" s="17">
        <f>DATA!P10</f>
        <v>1883</v>
      </c>
      <c r="P16" s="17">
        <f>DATA!Q10</f>
        <v>1772</v>
      </c>
      <c r="Q16" s="17">
        <f t="shared" si="0"/>
        <v>2077.9166666666665</v>
      </c>
      <c r="T16" s="9"/>
      <c r="U16" s="9"/>
      <c r="V16" s="49"/>
      <c r="W16" s="49"/>
      <c r="X16" s="49"/>
      <c r="Y16" s="50"/>
      <c r="Z16" s="50"/>
      <c r="AA16" s="51"/>
      <c r="AB16" s="51"/>
    </row>
    <row r="17" spans="3:34" ht="16.5" customHeight="1" x14ac:dyDescent="0.25">
      <c r="C17" s="31" t="s">
        <v>146</v>
      </c>
      <c r="D17" s="31" t="s">
        <v>89</v>
      </c>
      <c r="E17" s="17">
        <f>DATA!F11</f>
        <v>412</v>
      </c>
      <c r="F17" s="17">
        <f>DATA!G11</f>
        <v>435</v>
      </c>
      <c r="G17" s="17">
        <f>DATA!H11</f>
        <v>434</v>
      </c>
      <c r="H17" s="17">
        <f>DATA!I11</f>
        <v>479</v>
      </c>
      <c r="I17" s="17">
        <f>DATA!J11</f>
        <v>628</v>
      </c>
      <c r="J17" s="17">
        <f>DATA!K11</f>
        <v>693</v>
      </c>
      <c r="K17" s="17">
        <f>DATA!L11</f>
        <v>673</v>
      </c>
      <c r="L17" s="17">
        <f>DATA!M11</f>
        <v>670</v>
      </c>
      <c r="M17" s="17">
        <f>DATA!N11</f>
        <v>504</v>
      </c>
      <c r="N17" s="17">
        <f>DATA!O11</f>
        <v>520</v>
      </c>
      <c r="O17" s="17">
        <f>DATA!P11</f>
        <v>482</v>
      </c>
      <c r="P17" s="17">
        <f>DATA!Q11</f>
        <v>454</v>
      </c>
      <c r="Q17" s="17">
        <f t="shared" si="0"/>
        <v>532</v>
      </c>
      <c r="T17" s="9"/>
      <c r="U17" s="9"/>
      <c r="V17" s="49"/>
      <c r="W17" s="49"/>
      <c r="X17" s="49"/>
      <c r="Y17" s="50"/>
      <c r="Z17" s="50"/>
      <c r="AA17" s="51"/>
      <c r="AB17" s="51"/>
    </row>
    <row r="18" spans="3:34" ht="16.5" customHeight="1" x14ac:dyDescent="0.25">
      <c r="C18" s="31" t="s">
        <v>147</v>
      </c>
      <c r="D18" s="31" t="s">
        <v>90</v>
      </c>
      <c r="E18" s="17">
        <f>DATA!F12</f>
        <v>247</v>
      </c>
      <c r="F18" s="17">
        <f>DATA!G12</f>
        <v>260</v>
      </c>
      <c r="G18" s="17">
        <f>DATA!H12</f>
        <v>260</v>
      </c>
      <c r="H18" s="17">
        <f>DATA!I12</f>
        <v>287</v>
      </c>
      <c r="I18" s="17">
        <f>DATA!J12</f>
        <v>376</v>
      </c>
      <c r="J18" s="17">
        <f>DATA!K12</f>
        <v>415</v>
      </c>
      <c r="K18" s="17">
        <f>DATA!L12</f>
        <v>403</v>
      </c>
      <c r="L18" s="17">
        <f>DATA!M12</f>
        <v>401</v>
      </c>
      <c r="M18" s="17">
        <f>DATA!N12</f>
        <v>301</v>
      </c>
      <c r="N18" s="17">
        <f>DATA!O12</f>
        <v>312</v>
      </c>
      <c r="O18" s="17">
        <f>DATA!P12</f>
        <v>289</v>
      </c>
      <c r="P18" s="17">
        <f>DATA!Q12</f>
        <v>272</v>
      </c>
      <c r="Q18" s="17">
        <f t="shared" si="0"/>
        <v>318.58333333333331</v>
      </c>
      <c r="T18" s="9"/>
      <c r="U18" s="9"/>
      <c r="V18" s="49"/>
      <c r="W18" s="49"/>
      <c r="X18" s="49"/>
      <c r="Y18" s="50"/>
      <c r="Z18" s="50"/>
      <c r="AA18" s="51"/>
      <c r="AB18" s="51"/>
    </row>
    <row r="19" spans="3:34" ht="16.5" customHeight="1" x14ac:dyDescent="0.25">
      <c r="C19" s="31" t="s">
        <v>148</v>
      </c>
      <c r="D19" s="31" t="s">
        <v>91</v>
      </c>
      <c r="E19" s="17">
        <f>DATA!F13</f>
        <v>469</v>
      </c>
      <c r="F19" s="17">
        <f>DATA!G13</f>
        <v>495</v>
      </c>
      <c r="G19" s="17">
        <f>DATA!H13</f>
        <v>493</v>
      </c>
      <c r="H19" s="17">
        <f>DATA!I13</f>
        <v>545</v>
      </c>
      <c r="I19" s="17">
        <f>DATA!J13</f>
        <v>714</v>
      </c>
      <c r="J19" s="17">
        <f>DATA!K13</f>
        <v>788</v>
      </c>
      <c r="K19" s="17">
        <f>DATA!L13</f>
        <v>766</v>
      </c>
      <c r="L19" s="17">
        <f>DATA!M13</f>
        <v>763</v>
      </c>
      <c r="M19" s="17">
        <f>DATA!N13</f>
        <v>573</v>
      </c>
      <c r="N19" s="17">
        <f>DATA!O13</f>
        <v>592</v>
      </c>
      <c r="O19" s="17">
        <f>DATA!P13</f>
        <v>548</v>
      </c>
      <c r="P19" s="17">
        <f>DATA!Q13</f>
        <v>516</v>
      </c>
      <c r="Q19" s="17">
        <f t="shared" si="0"/>
        <v>605.16666666666663</v>
      </c>
      <c r="T19" s="9"/>
      <c r="U19" s="9"/>
      <c r="V19" s="49"/>
      <c r="W19" s="49"/>
      <c r="X19" s="49"/>
      <c r="Y19" s="50"/>
      <c r="Z19" s="50"/>
      <c r="AA19" s="51"/>
      <c r="AB19" s="51"/>
    </row>
    <row r="20" spans="3:34" ht="16.5" customHeight="1" x14ac:dyDescent="0.25">
      <c r="C20" s="31" t="s">
        <v>149</v>
      </c>
      <c r="D20" s="31" t="s">
        <v>92</v>
      </c>
      <c r="E20" s="17">
        <f>DATA!F14</f>
        <v>1193</v>
      </c>
      <c r="F20" s="17">
        <f>DATA!G14</f>
        <v>1258</v>
      </c>
      <c r="G20" s="17">
        <f>DATA!H14</f>
        <v>1255</v>
      </c>
      <c r="H20" s="17">
        <f>DATA!I14</f>
        <v>1387</v>
      </c>
      <c r="I20" s="17">
        <f>DATA!J14</f>
        <v>1817</v>
      </c>
      <c r="J20" s="17">
        <f>DATA!K14</f>
        <v>2004</v>
      </c>
      <c r="K20" s="17">
        <f>DATA!L14</f>
        <v>1949</v>
      </c>
      <c r="L20" s="17">
        <f>DATA!M14</f>
        <v>1940</v>
      </c>
      <c r="M20" s="17">
        <f>DATA!N14</f>
        <v>1458</v>
      </c>
      <c r="N20" s="17">
        <f>DATA!O14</f>
        <v>1506</v>
      </c>
      <c r="O20" s="17">
        <f>DATA!P14</f>
        <v>1396</v>
      </c>
      <c r="P20" s="17">
        <f>DATA!Q14</f>
        <v>1313</v>
      </c>
      <c r="Q20" s="17">
        <f t="shared" si="0"/>
        <v>1539.6666666666667</v>
      </c>
      <c r="T20" s="9"/>
      <c r="U20" s="9"/>
      <c r="V20" s="49"/>
      <c r="W20" s="49"/>
      <c r="X20" s="49"/>
      <c r="Y20" s="50"/>
      <c r="Z20" s="50"/>
      <c r="AA20" s="51"/>
      <c r="AB20" s="51"/>
    </row>
    <row r="21" spans="3:34" x14ac:dyDescent="0.25">
      <c r="C21" s="31" t="s">
        <v>150</v>
      </c>
      <c r="D21" s="31" t="s">
        <v>93</v>
      </c>
      <c r="E21" s="17">
        <f>DATA!F15</f>
        <v>359</v>
      </c>
      <c r="F21" s="17">
        <f>DATA!G15</f>
        <v>379</v>
      </c>
      <c r="G21" s="17">
        <f>DATA!H15</f>
        <v>378</v>
      </c>
      <c r="H21" s="17">
        <f>DATA!I15</f>
        <v>418</v>
      </c>
      <c r="I21" s="17">
        <f>DATA!J15</f>
        <v>547</v>
      </c>
      <c r="J21" s="17">
        <f>DATA!K15</f>
        <v>604</v>
      </c>
      <c r="K21" s="17">
        <f>DATA!L15</f>
        <v>587</v>
      </c>
      <c r="L21" s="17">
        <f>DATA!M15</f>
        <v>584</v>
      </c>
      <c r="M21" s="17">
        <f>DATA!N15</f>
        <v>439</v>
      </c>
      <c r="N21" s="17">
        <f>DATA!O15</f>
        <v>454</v>
      </c>
      <c r="O21" s="17">
        <f>DATA!P15</f>
        <v>420</v>
      </c>
      <c r="P21" s="17">
        <f>DATA!Q15</f>
        <v>395</v>
      </c>
      <c r="Q21" s="17">
        <f t="shared" si="0"/>
        <v>463.66666666666669</v>
      </c>
      <c r="T21" s="16"/>
      <c r="U21" s="16"/>
      <c r="V21" s="16"/>
      <c r="W21" s="16"/>
      <c r="X21" s="16"/>
      <c r="Y21" s="16"/>
      <c r="Z21" s="16"/>
      <c r="AA21" s="16"/>
      <c r="AB21" s="16"/>
    </row>
    <row r="22" spans="3:34" ht="18.75" x14ac:dyDescent="0.25">
      <c r="C22" s="31" t="s">
        <v>151</v>
      </c>
      <c r="D22" s="31" t="s">
        <v>94</v>
      </c>
      <c r="E22" s="17">
        <f>DATA!F16</f>
        <v>107</v>
      </c>
      <c r="F22" s="17">
        <f>DATA!G16</f>
        <v>113</v>
      </c>
      <c r="G22" s="17">
        <f>DATA!H16</f>
        <v>112</v>
      </c>
      <c r="H22" s="17">
        <f>DATA!I16</f>
        <v>124</v>
      </c>
      <c r="I22" s="17">
        <f>DATA!J16</f>
        <v>163</v>
      </c>
      <c r="J22" s="17">
        <f>DATA!K16</f>
        <v>179</v>
      </c>
      <c r="K22" s="17">
        <f>DATA!L16</f>
        <v>174</v>
      </c>
      <c r="L22" s="17">
        <f>DATA!M16</f>
        <v>174</v>
      </c>
      <c r="M22" s="17">
        <f>DATA!N16</f>
        <v>131</v>
      </c>
      <c r="N22" s="17">
        <f>DATA!O16</f>
        <v>135</v>
      </c>
      <c r="O22" s="17">
        <f>DATA!P16</f>
        <v>125</v>
      </c>
      <c r="P22" s="17">
        <f>DATA!Q16</f>
        <v>118</v>
      </c>
      <c r="Q22" s="17">
        <f t="shared" si="0"/>
        <v>137.91666666666666</v>
      </c>
      <c r="T22" s="12"/>
      <c r="U22" s="12"/>
      <c r="V22" s="12"/>
      <c r="W22" s="12"/>
      <c r="X22" s="12"/>
      <c r="Y22" s="12"/>
      <c r="Z22" s="12"/>
      <c r="AA22" s="12"/>
      <c r="AB22" s="12"/>
      <c r="AC22" s="33"/>
      <c r="AD22" s="33"/>
      <c r="AE22" s="33"/>
      <c r="AF22" s="33"/>
      <c r="AG22" s="33"/>
      <c r="AH22" s="33"/>
    </row>
    <row r="23" spans="3:34" ht="17.25" x14ac:dyDescent="0.3">
      <c r="C23" s="31" t="s">
        <v>152</v>
      </c>
      <c r="D23" s="31" t="s">
        <v>95</v>
      </c>
      <c r="E23" s="17">
        <f>DATA!F17</f>
        <v>63</v>
      </c>
      <c r="F23" s="17">
        <f>DATA!G17</f>
        <v>67</v>
      </c>
      <c r="G23" s="17">
        <f>DATA!H17</f>
        <v>67</v>
      </c>
      <c r="H23" s="17">
        <f>DATA!I17</f>
        <v>74</v>
      </c>
      <c r="I23" s="17">
        <f>DATA!J17</f>
        <v>96</v>
      </c>
      <c r="J23" s="17">
        <f>DATA!K17</f>
        <v>106</v>
      </c>
      <c r="K23" s="17">
        <f>DATA!L17</f>
        <v>103</v>
      </c>
      <c r="L23" s="17">
        <f>DATA!M17</f>
        <v>103</v>
      </c>
      <c r="M23" s="17">
        <f>DATA!N17</f>
        <v>77</v>
      </c>
      <c r="N23" s="17">
        <f>DATA!O17</f>
        <v>80</v>
      </c>
      <c r="O23" s="17">
        <f>DATA!P17</f>
        <v>74</v>
      </c>
      <c r="P23" s="17">
        <f>DATA!Q17</f>
        <v>70</v>
      </c>
      <c r="Q23" s="17">
        <f t="shared" si="0"/>
        <v>81.666666666666671</v>
      </c>
      <c r="T23" s="12"/>
      <c r="U23" s="12"/>
      <c r="V23" s="12"/>
      <c r="W23" s="12"/>
      <c r="X23" s="12"/>
      <c r="Y23" s="12"/>
      <c r="Z23" s="12"/>
      <c r="AA23" s="48"/>
      <c r="AB23" s="48"/>
      <c r="AC23" s="27"/>
      <c r="AD23" s="27"/>
      <c r="AE23" s="27"/>
      <c r="AF23" s="27"/>
      <c r="AG23" s="28"/>
    </row>
    <row r="24" spans="3:34" ht="16.5" customHeight="1" x14ac:dyDescent="0.25">
      <c r="C24" s="31" t="s">
        <v>153</v>
      </c>
      <c r="D24" s="31" t="s">
        <v>96</v>
      </c>
      <c r="E24" s="17">
        <f>DATA!F18</f>
        <v>4120</v>
      </c>
      <c r="F24" s="17">
        <f>DATA!G18</f>
        <v>4344</v>
      </c>
      <c r="G24" s="17">
        <f>DATA!H18</f>
        <v>4333</v>
      </c>
      <c r="H24" s="17">
        <f>DATA!I18</f>
        <v>4788</v>
      </c>
      <c r="I24" s="17">
        <f>DATA!J18</f>
        <v>6275</v>
      </c>
      <c r="J24" s="17">
        <f>DATA!K18</f>
        <v>6920</v>
      </c>
      <c r="K24" s="17">
        <f>DATA!L18</f>
        <v>6728</v>
      </c>
      <c r="L24" s="17">
        <f>DATA!M18</f>
        <v>6699</v>
      </c>
      <c r="M24" s="17">
        <f>DATA!N18</f>
        <v>5033</v>
      </c>
      <c r="N24" s="17">
        <f>DATA!O18</f>
        <v>5201</v>
      </c>
      <c r="O24" s="17">
        <f>DATA!P18</f>
        <v>4818</v>
      </c>
      <c r="P24" s="17">
        <f>DATA!Q18</f>
        <v>4533</v>
      </c>
      <c r="Q24" s="17">
        <f t="shared" si="0"/>
        <v>5316</v>
      </c>
      <c r="T24" s="12"/>
      <c r="U24" s="12"/>
      <c r="V24" s="12"/>
      <c r="W24" s="12"/>
      <c r="X24" s="12"/>
      <c r="Y24" s="12"/>
      <c r="Z24" s="12"/>
      <c r="AA24" s="48"/>
      <c r="AB24" s="48"/>
    </row>
    <row r="25" spans="3:34" ht="16.5" customHeight="1" x14ac:dyDescent="0.25">
      <c r="C25" s="31" t="s">
        <v>154</v>
      </c>
      <c r="D25" s="31" t="s">
        <v>97</v>
      </c>
      <c r="E25" s="17">
        <f>DATA!F19</f>
        <v>275</v>
      </c>
      <c r="F25" s="17">
        <f>DATA!G19</f>
        <v>290</v>
      </c>
      <c r="G25" s="17">
        <f>DATA!H19</f>
        <v>289</v>
      </c>
      <c r="H25" s="17">
        <f>DATA!I19</f>
        <v>320</v>
      </c>
      <c r="I25" s="17">
        <f>DATA!J19</f>
        <v>419</v>
      </c>
      <c r="J25" s="17">
        <f>DATA!K19</f>
        <v>462</v>
      </c>
      <c r="K25" s="17">
        <f>DATA!L19</f>
        <v>449</v>
      </c>
      <c r="L25" s="17">
        <f>DATA!M19</f>
        <v>447</v>
      </c>
      <c r="M25" s="17">
        <f>DATA!N19</f>
        <v>336</v>
      </c>
      <c r="N25" s="17">
        <f>DATA!O19</f>
        <v>347</v>
      </c>
      <c r="O25" s="17">
        <f>DATA!P19</f>
        <v>322</v>
      </c>
      <c r="P25" s="17">
        <f>DATA!Q19</f>
        <v>303</v>
      </c>
      <c r="Q25" s="17">
        <f t="shared" si="0"/>
        <v>354.91666666666669</v>
      </c>
      <c r="T25" s="9"/>
      <c r="U25" s="9"/>
      <c r="V25" s="49"/>
      <c r="W25" s="49"/>
      <c r="X25" s="49"/>
      <c r="Y25" s="50"/>
      <c r="Z25" s="50"/>
      <c r="AA25" s="51"/>
      <c r="AB25" s="51"/>
    </row>
    <row r="26" spans="3:34" ht="16.5" customHeight="1" x14ac:dyDescent="0.25">
      <c r="C26" s="31" t="s">
        <v>155</v>
      </c>
      <c r="D26" s="31" t="s">
        <v>98</v>
      </c>
      <c r="E26" s="17">
        <f>DATA!F20</f>
        <v>1612</v>
      </c>
      <c r="F26" s="17">
        <f>DATA!G20</f>
        <v>1700</v>
      </c>
      <c r="G26" s="17">
        <f>DATA!H20</f>
        <v>1696</v>
      </c>
      <c r="H26" s="17">
        <f>DATA!I20</f>
        <v>1874</v>
      </c>
      <c r="I26" s="17">
        <f>DATA!J20</f>
        <v>2455</v>
      </c>
      <c r="J26" s="17">
        <f>DATA!K20</f>
        <v>2708</v>
      </c>
      <c r="K26" s="17">
        <f>DATA!L20</f>
        <v>2633</v>
      </c>
      <c r="L26" s="17">
        <f>DATA!M20</f>
        <v>2621</v>
      </c>
      <c r="M26" s="17">
        <f>DATA!N20</f>
        <v>1970</v>
      </c>
      <c r="N26" s="17">
        <f>DATA!O20</f>
        <v>2035</v>
      </c>
      <c r="O26" s="17">
        <f>DATA!P20</f>
        <v>1885</v>
      </c>
      <c r="P26" s="17">
        <f>DATA!Q20</f>
        <v>1774</v>
      </c>
      <c r="Q26" s="17">
        <f t="shared" si="0"/>
        <v>2080.25</v>
      </c>
      <c r="T26" s="9"/>
      <c r="U26" s="9"/>
      <c r="V26" s="49"/>
      <c r="W26" s="49"/>
      <c r="X26" s="49"/>
      <c r="Y26" s="50"/>
      <c r="Z26" s="50"/>
      <c r="AA26" s="51"/>
      <c r="AB26" s="51"/>
    </row>
    <row r="27" spans="3:34" ht="16.5" customHeight="1" x14ac:dyDescent="0.25">
      <c r="C27" s="31" t="s">
        <v>156</v>
      </c>
      <c r="D27" s="31" t="s">
        <v>99</v>
      </c>
      <c r="E27" s="17">
        <f>DATA!F21</f>
        <v>206</v>
      </c>
      <c r="F27" s="17">
        <f>DATA!G21</f>
        <v>217</v>
      </c>
      <c r="G27" s="17">
        <f>DATA!H21</f>
        <v>217</v>
      </c>
      <c r="H27" s="17">
        <f>DATA!I21</f>
        <v>240</v>
      </c>
      <c r="I27" s="17">
        <f>DATA!J21</f>
        <v>314</v>
      </c>
      <c r="J27" s="17">
        <f>DATA!K21</f>
        <v>346</v>
      </c>
      <c r="K27" s="17">
        <f>DATA!L21</f>
        <v>337</v>
      </c>
      <c r="L27" s="17">
        <f>DATA!M21</f>
        <v>335</v>
      </c>
      <c r="M27" s="17">
        <f>DATA!N21</f>
        <v>252</v>
      </c>
      <c r="N27" s="17">
        <f>DATA!O21</f>
        <v>260</v>
      </c>
      <c r="O27" s="17">
        <f>DATA!P21</f>
        <v>241</v>
      </c>
      <c r="P27" s="17">
        <f>DATA!Q21</f>
        <v>227</v>
      </c>
      <c r="Q27" s="17">
        <f t="shared" si="0"/>
        <v>266</v>
      </c>
      <c r="T27" s="9"/>
      <c r="U27" s="9"/>
      <c r="V27" s="49"/>
      <c r="W27" s="49"/>
      <c r="X27" s="49"/>
      <c r="Y27" s="50"/>
      <c r="Z27" s="50"/>
      <c r="AA27" s="51"/>
      <c r="AB27" s="51"/>
    </row>
    <row r="28" spans="3:34" ht="16.5" customHeight="1" x14ac:dyDescent="0.25">
      <c r="C28" s="31" t="s">
        <v>157</v>
      </c>
      <c r="D28" s="31" t="s">
        <v>100</v>
      </c>
      <c r="E28" s="17">
        <f>DATA!F22</f>
        <v>408</v>
      </c>
      <c r="F28" s="17">
        <f>DATA!G22</f>
        <v>430</v>
      </c>
      <c r="G28" s="17">
        <f>DATA!H22</f>
        <v>429</v>
      </c>
      <c r="H28" s="17">
        <f>DATA!I22</f>
        <v>474</v>
      </c>
      <c r="I28" s="17">
        <f>DATA!J22</f>
        <v>621</v>
      </c>
      <c r="J28" s="17">
        <f>DATA!K22</f>
        <v>685</v>
      </c>
      <c r="K28" s="17">
        <f>DATA!L22</f>
        <v>665</v>
      </c>
      <c r="L28" s="17">
        <f>DATA!M22</f>
        <v>663</v>
      </c>
      <c r="M28" s="17">
        <f>DATA!N22</f>
        <v>498</v>
      </c>
      <c r="N28" s="17">
        <f>DATA!O22</f>
        <v>514</v>
      </c>
      <c r="O28" s="17">
        <f>DATA!P22</f>
        <v>477</v>
      </c>
      <c r="P28" s="17">
        <f>DATA!Q22</f>
        <v>448</v>
      </c>
      <c r="Q28" s="17">
        <f t="shared" si="0"/>
        <v>526</v>
      </c>
      <c r="T28" s="9"/>
      <c r="U28" s="9"/>
      <c r="V28" s="49"/>
      <c r="W28" s="49"/>
      <c r="X28" s="49"/>
      <c r="Y28" s="50"/>
      <c r="Z28" s="50"/>
      <c r="AA28" s="51"/>
      <c r="AB28" s="51"/>
    </row>
    <row r="29" spans="3:34" ht="16.5" customHeight="1" x14ac:dyDescent="0.25">
      <c r="C29" s="31" t="s">
        <v>158</v>
      </c>
      <c r="D29" s="31" t="s">
        <v>101</v>
      </c>
      <c r="E29" s="17">
        <f>DATA!F23</f>
        <v>179</v>
      </c>
      <c r="F29" s="17">
        <f>DATA!G23</f>
        <v>188</v>
      </c>
      <c r="G29" s="17">
        <f>DATA!H23</f>
        <v>188</v>
      </c>
      <c r="H29" s="17">
        <f>DATA!I23</f>
        <v>208</v>
      </c>
      <c r="I29" s="17">
        <f>DATA!J23</f>
        <v>272</v>
      </c>
      <c r="J29" s="17">
        <f>DATA!K23</f>
        <v>300</v>
      </c>
      <c r="K29" s="17">
        <f>DATA!L23</f>
        <v>292</v>
      </c>
      <c r="L29" s="17">
        <f>DATA!M23</f>
        <v>291</v>
      </c>
      <c r="M29" s="17">
        <f>DATA!N23</f>
        <v>218</v>
      </c>
      <c r="N29" s="17">
        <f>DATA!O23</f>
        <v>226</v>
      </c>
      <c r="O29" s="17">
        <f>DATA!P23</f>
        <v>209</v>
      </c>
      <c r="P29" s="17">
        <f>DATA!Q23</f>
        <v>197</v>
      </c>
      <c r="Q29" s="17">
        <f t="shared" si="0"/>
        <v>230.66666666666666</v>
      </c>
      <c r="T29" s="9"/>
      <c r="U29" s="9"/>
      <c r="V29" s="49"/>
      <c r="W29" s="49"/>
      <c r="X29" s="49"/>
      <c r="Y29" s="50"/>
      <c r="Z29" s="50"/>
      <c r="AA29" s="51"/>
      <c r="AB29" s="51"/>
    </row>
    <row r="30" spans="3:34" ht="16.5" customHeight="1" x14ac:dyDescent="0.25">
      <c r="C30" s="31" t="s">
        <v>159</v>
      </c>
      <c r="D30" s="31" t="s">
        <v>102</v>
      </c>
      <c r="E30" s="17">
        <f>DATA!F24</f>
        <v>736</v>
      </c>
      <c r="F30" s="17">
        <f>DATA!G24</f>
        <v>776</v>
      </c>
      <c r="G30" s="17">
        <f>DATA!H24</f>
        <v>774</v>
      </c>
      <c r="H30" s="17">
        <f>DATA!I24</f>
        <v>855</v>
      </c>
      <c r="I30" s="17">
        <f>DATA!J24</f>
        <v>1120</v>
      </c>
      <c r="J30" s="17">
        <f>DATA!K24</f>
        <v>1236</v>
      </c>
      <c r="K30" s="17">
        <f>DATA!L24</f>
        <v>1201</v>
      </c>
      <c r="L30" s="17">
        <f>DATA!M24</f>
        <v>1196</v>
      </c>
      <c r="M30" s="17">
        <f>DATA!N24</f>
        <v>899</v>
      </c>
      <c r="N30" s="17">
        <f>DATA!O24</f>
        <v>929</v>
      </c>
      <c r="O30" s="17">
        <f>DATA!P24</f>
        <v>860</v>
      </c>
      <c r="P30" s="17">
        <f>DATA!Q24</f>
        <v>809</v>
      </c>
      <c r="Q30" s="17">
        <f t="shared" si="0"/>
        <v>949.25</v>
      </c>
      <c r="T30" s="9"/>
      <c r="U30" s="9"/>
      <c r="V30" s="49"/>
      <c r="W30" s="49"/>
      <c r="X30" s="49"/>
      <c r="Y30" s="50"/>
      <c r="Z30" s="50"/>
      <c r="AA30" s="51"/>
      <c r="AB30" s="51"/>
    </row>
    <row r="31" spans="3:34" ht="16.5" customHeight="1" x14ac:dyDescent="0.25">
      <c r="C31" s="31" t="s">
        <v>160</v>
      </c>
      <c r="D31" s="31" t="s">
        <v>103</v>
      </c>
      <c r="E31" s="17">
        <f>DATA!F25</f>
        <v>713</v>
      </c>
      <c r="F31" s="17">
        <f>DATA!G25</f>
        <v>752</v>
      </c>
      <c r="G31" s="17">
        <f>DATA!H25</f>
        <v>750</v>
      </c>
      <c r="H31" s="17">
        <f>DATA!I25</f>
        <v>829</v>
      </c>
      <c r="I31" s="17">
        <f>DATA!J25</f>
        <v>1086</v>
      </c>
      <c r="J31" s="17">
        <f>DATA!K25</f>
        <v>1198</v>
      </c>
      <c r="K31" s="17">
        <f>DATA!L25</f>
        <v>1164</v>
      </c>
      <c r="L31" s="17">
        <f>DATA!M25</f>
        <v>1159</v>
      </c>
      <c r="M31" s="17">
        <f>DATA!N25</f>
        <v>871</v>
      </c>
      <c r="N31" s="17">
        <f>DATA!O25</f>
        <v>900</v>
      </c>
      <c r="O31" s="17">
        <f>DATA!P25</f>
        <v>834</v>
      </c>
      <c r="P31" s="17">
        <f>DATA!Q25</f>
        <v>785</v>
      </c>
      <c r="Q31" s="17">
        <f t="shared" si="0"/>
        <v>920.08333333333337</v>
      </c>
      <c r="T31" s="9"/>
      <c r="U31" s="9"/>
      <c r="V31" s="49"/>
      <c r="W31" s="49"/>
      <c r="X31" s="49"/>
      <c r="Y31" s="50"/>
      <c r="Z31" s="50"/>
      <c r="AA31" s="51"/>
      <c r="AB31" s="51"/>
    </row>
    <row r="32" spans="3:34" ht="16.5" customHeight="1" x14ac:dyDescent="0.25">
      <c r="C32" s="31" t="s">
        <v>161</v>
      </c>
      <c r="D32" s="31" t="s">
        <v>104</v>
      </c>
      <c r="E32" s="17">
        <f>DATA!F26</f>
        <v>515</v>
      </c>
      <c r="F32" s="17">
        <f>DATA!G26</f>
        <v>543</v>
      </c>
      <c r="G32" s="17">
        <f>DATA!H26</f>
        <v>542</v>
      </c>
      <c r="H32" s="17">
        <f>DATA!I26</f>
        <v>599</v>
      </c>
      <c r="I32" s="17">
        <f>DATA!J26</f>
        <v>785</v>
      </c>
      <c r="J32" s="17">
        <f>DATA!K26</f>
        <v>866</v>
      </c>
      <c r="K32" s="17">
        <f>DATA!L26</f>
        <v>842</v>
      </c>
      <c r="L32" s="17">
        <f>DATA!M26</f>
        <v>838</v>
      </c>
      <c r="M32" s="17">
        <f>DATA!N26</f>
        <v>630</v>
      </c>
      <c r="N32" s="17">
        <f>DATA!O26</f>
        <v>651</v>
      </c>
      <c r="O32" s="17">
        <f>DATA!P26</f>
        <v>603</v>
      </c>
      <c r="P32" s="17">
        <f>DATA!Q26</f>
        <v>567</v>
      </c>
      <c r="Q32" s="17">
        <f t="shared" si="0"/>
        <v>665.08333333333337</v>
      </c>
      <c r="T32" s="9"/>
      <c r="U32" s="9"/>
      <c r="V32" s="49"/>
      <c r="W32" s="49"/>
      <c r="X32" s="49"/>
      <c r="Y32" s="50"/>
      <c r="Z32" s="50"/>
      <c r="AA32" s="51"/>
      <c r="AB32" s="51"/>
    </row>
    <row r="33" spans="3:33" ht="16.5" customHeight="1" x14ac:dyDescent="0.25">
      <c r="C33" s="31" t="s">
        <v>162</v>
      </c>
      <c r="D33" s="31" t="s">
        <v>105</v>
      </c>
      <c r="E33" s="17">
        <f>DATA!F27</f>
        <v>434</v>
      </c>
      <c r="F33" s="17">
        <f>DATA!G27</f>
        <v>458</v>
      </c>
      <c r="G33" s="17">
        <f>DATA!H27</f>
        <v>456</v>
      </c>
      <c r="H33" s="17">
        <f>DATA!I27</f>
        <v>504</v>
      </c>
      <c r="I33" s="17">
        <f>DATA!J27</f>
        <v>661</v>
      </c>
      <c r="J33" s="17">
        <f>DATA!K27</f>
        <v>729</v>
      </c>
      <c r="K33" s="17">
        <f>DATA!L27</f>
        <v>709</v>
      </c>
      <c r="L33" s="17">
        <f>DATA!M27</f>
        <v>706</v>
      </c>
      <c r="M33" s="17">
        <f>DATA!N27</f>
        <v>530</v>
      </c>
      <c r="N33" s="17">
        <f>DATA!O27</f>
        <v>548</v>
      </c>
      <c r="O33" s="17">
        <f>DATA!P27</f>
        <v>508</v>
      </c>
      <c r="P33" s="17">
        <f>DATA!Q27</f>
        <v>478</v>
      </c>
      <c r="Q33" s="17">
        <f t="shared" si="0"/>
        <v>560.08333333333337</v>
      </c>
      <c r="T33" s="9"/>
      <c r="U33" s="9"/>
      <c r="V33" s="49"/>
      <c r="W33" s="49"/>
      <c r="X33" s="49"/>
      <c r="Y33" s="50"/>
      <c r="Z33" s="50"/>
      <c r="AA33" s="51"/>
      <c r="AB33" s="51"/>
    </row>
    <row r="34" spans="3:33" ht="16.5" customHeight="1" x14ac:dyDescent="0.25">
      <c r="C34" s="31" t="s">
        <v>163</v>
      </c>
      <c r="D34" s="31" t="s">
        <v>106</v>
      </c>
      <c r="E34" s="17">
        <f>DATA!F28</f>
        <v>1758</v>
      </c>
      <c r="F34" s="17">
        <f>DATA!G28</f>
        <v>1853</v>
      </c>
      <c r="G34" s="17">
        <f>DATA!H28</f>
        <v>1849</v>
      </c>
      <c r="H34" s="17">
        <f>DATA!I28</f>
        <v>2043</v>
      </c>
      <c r="I34" s="17">
        <f>DATA!J28</f>
        <v>2677</v>
      </c>
      <c r="J34" s="17">
        <f>DATA!K28</f>
        <v>2953</v>
      </c>
      <c r="K34" s="17">
        <f>DATA!L28</f>
        <v>2870</v>
      </c>
      <c r="L34" s="17">
        <f>DATA!M28</f>
        <v>2858</v>
      </c>
      <c r="M34" s="17">
        <f>DATA!N28</f>
        <v>2147</v>
      </c>
      <c r="N34" s="17">
        <f>DATA!O28</f>
        <v>2219</v>
      </c>
      <c r="O34" s="17">
        <f>DATA!P28</f>
        <v>2056</v>
      </c>
      <c r="P34" s="17">
        <f>DATA!Q28</f>
        <v>1934</v>
      </c>
      <c r="Q34" s="17">
        <f t="shared" si="0"/>
        <v>2268.0833333333335</v>
      </c>
      <c r="T34" s="9"/>
      <c r="U34" s="9"/>
      <c r="V34" s="49"/>
      <c r="W34" s="49"/>
      <c r="X34" s="50"/>
      <c r="Y34" s="50"/>
      <c r="Z34" s="50"/>
      <c r="AA34" s="51"/>
      <c r="AB34" s="51"/>
    </row>
    <row r="35" spans="3:33" x14ac:dyDescent="0.25">
      <c r="C35" s="31" t="s">
        <v>164</v>
      </c>
      <c r="D35" s="31" t="s">
        <v>107</v>
      </c>
      <c r="E35" s="17">
        <f>DATA!F29</f>
        <v>909</v>
      </c>
      <c r="F35" s="17">
        <f>DATA!G29</f>
        <v>958</v>
      </c>
      <c r="G35" s="17">
        <f>DATA!H29</f>
        <v>956</v>
      </c>
      <c r="H35" s="17">
        <f>DATA!I29</f>
        <v>1056</v>
      </c>
      <c r="I35" s="17">
        <f>DATA!J29</f>
        <v>1384</v>
      </c>
      <c r="J35" s="17">
        <f>DATA!K29</f>
        <v>1526</v>
      </c>
      <c r="K35" s="17">
        <f>DATA!L29</f>
        <v>1484</v>
      </c>
      <c r="L35" s="17">
        <f>DATA!M29</f>
        <v>1478</v>
      </c>
      <c r="M35" s="17">
        <f>DATA!N29</f>
        <v>1110</v>
      </c>
      <c r="N35" s="17">
        <f>DATA!O29</f>
        <v>1147</v>
      </c>
      <c r="O35" s="17">
        <f>DATA!P29</f>
        <v>1063</v>
      </c>
      <c r="P35" s="17">
        <f>DATA!Q29</f>
        <v>1000</v>
      </c>
      <c r="Q35" s="17">
        <f t="shared" si="0"/>
        <v>1172.5833333333333</v>
      </c>
      <c r="T35" s="16"/>
      <c r="U35" s="16"/>
      <c r="V35" s="16"/>
      <c r="W35" s="16"/>
      <c r="X35" s="16"/>
      <c r="Y35" s="16"/>
      <c r="Z35" s="16"/>
      <c r="AA35" s="16"/>
    </row>
    <row r="36" spans="3:33" x14ac:dyDescent="0.25">
      <c r="C36" s="31" t="s">
        <v>165</v>
      </c>
      <c r="D36" s="31" t="s">
        <v>108</v>
      </c>
      <c r="E36" s="17">
        <f>DATA!F30</f>
        <v>1039</v>
      </c>
      <c r="F36" s="17">
        <f>DATA!G30</f>
        <v>1096</v>
      </c>
      <c r="G36" s="17">
        <f>DATA!H30</f>
        <v>1093</v>
      </c>
      <c r="H36" s="17">
        <f>DATA!I30</f>
        <v>1208</v>
      </c>
      <c r="I36" s="17">
        <f>DATA!J30</f>
        <v>1583</v>
      </c>
      <c r="J36" s="17">
        <f>DATA!K30</f>
        <v>1746</v>
      </c>
      <c r="K36" s="17">
        <f>DATA!L30</f>
        <v>1697</v>
      </c>
      <c r="L36" s="17">
        <f>DATA!M30</f>
        <v>1690</v>
      </c>
      <c r="M36" s="17">
        <f>DATA!N30</f>
        <v>1269</v>
      </c>
      <c r="N36" s="17">
        <f>DATA!O30</f>
        <v>1312</v>
      </c>
      <c r="O36" s="17">
        <f>DATA!P30</f>
        <v>1215</v>
      </c>
      <c r="P36" s="17">
        <f>DATA!Q30</f>
        <v>1143</v>
      </c>
      <c r="Q36" s="17">
        <f t="shared" si="0"/>
        <v>1340.9166666666667</v>
      </c>
      <c r="T36" s="16"/>
      <c r="U36" s="16"/>
      <c r="V36" s="16"/>
      <c r="W36" s="16"/>
      <c r="X36" s="16"/>
      <c r="Y36" s="16"/>
      <c r="Z36" s="16"/>
    </row>
    <row r="37" spans="3:33" x14ac:dyDescent="0.25">
      <c r="C37" s="31" t="s">
        <v>166</v>
      </c>
      <c r="D37" s="31" t="s">
        <v>109</v>
      </c>
      <c r="E37" s="17">
        <f>DATA!F31</f>
        <v>2108</v>
      </c>
      <c r="F37" s="17">
        <f>DATA!G31</f>
        <v>2222</v>
      </c>
      <c r="G37" s="17">
        <f>DATA!H31</f>
        <v>2217</v>
      </c>
      <c r="H37" s="17">
        <f>DATA!I31</f>
        <v>2450</v>
      </c>
      <c r="I37" s="17">
        <f>DATA!J31</f>
        <v>3210</v>
      </c>
      <c r="J37" s="17">
        <f>DATA!K31</f>
        <v>3540</v>
      </c>
      <c r="K37" s="17">
        <f>DATA!L31</f>
        <v>3442</v>
      </c>
      <c r="L37" s="17">
        <f>DATA!M31</f>
        <v>3427</v>
      </c>
      <c r="M37" s="17">
        <f>DATA!N31</f>
        <v>2575</v>
      </c>
      <c r="N37" s="17">
        <f>DATA!O31</f>
        <v>2661</v>
      </c>
      <c r="O37" s="17">
        <f>DATA!P31</f>
        <v>2465</v>
      </c>
      <c r="P37" s="17">
        <f>DATA!Q31</f>
        <v>2319</v>
      </c>
      <c r="Q37" s="17">
        <f t="shared" si="0"/>
        <v>2719.6666666666665</v>
      </c>
      <c r="T37" s="16"/>
      <c r="U37" s="16"/>
      <c r="V37" s="16"/>
      <c r="W37" s="16"/>
      <c r="X37" s="16"/>
      <c r="Y37" s="16"/>
      <c r="Z37" s="16"/>
    </row>
    <row r="38" spans="3:33" x14ac:dyDescent="0.25">
      <c r="C38" s="31" t="s">
        <v>167</v>
      </c>
      <c r="D38" s="31" t="s">
        <v>110</v>
      </c>
      <c r="E38" s="17">
        <f>DATA!F32</f>
        <v>1245</v>
      </c>
      <c r="F38" s="17">
        <f>DATA!G32</f>
        <v>1313</v>
      </c>
      <c r="G38" s="17">
        <f>DATA!H32</f>
        <v>1310</v>
      </c>
      <c r="H38" s="17">
        <f>DATA!I32</f>
        <v>1447</v>
      </c>
      <c r="I38" s="17">
        <f>DATA!J32</f>
        <v>1897</v>
      </c>
      <c r="J38" s="17">
        <f>DATA!K32</f>
        <v>2092</v>
      </c>
      <c r="K38" s="17">
        <f>DATA!L32</f>
        <v>2034</v>
      </c>
      <c r="L38" s="17">
        <f>DATA!M32</f>
        <v>2025</v>
      </c>
      <c r="M38" s="17">
        <f>DATA!N32</f>
        <v>1521</v>
      </c>
      <c r="N38" s="17">
        <f>DATA!O32</f>
        <v>1572</v>
      </c>
      <c r="O38" s="17">
        <f>DATA!P32</f>
        <v>1456</v>
      </c>
      <c r="P38" s="17">
        <f>DATA!Q32</f>
        <v>1370</v>
      </c>
      <c r="Q38" s="17">
        <f t="shared" si="0"/>
        <v>1606.8333333333333</v>
      </c>
      <c r="T38" s="16"/>
      <c r="U38" s="16"/>
      <c r="V38" s="16"/>
      <c r="W38" s="16"/>
      <c r="X38" s="16"/>
      <c r="Y38" s="16"/>
      <c r="Z38" s="16"/>
    </row>
    <row r="39" spans="3:33" x14ac:dyDescent="0.25">
      <c r="C39" s="31" t="s">
        <v>168</v>
      </c>
      <c r="D39" s="31" t="s">
        <v>111</v>
      </c>
      <c r="E39" s="17">
        <f>DATA!F33</f>
        <v>762</v>
      </c>
      <c r="F39" s="17">
        <f>DATA!G33</f>
        <v>804</v>
      </c>
      <c r="G39" s="17">
        <f>DATA!H33</f>
        <v>802</v>
      </c>
      <c r="H39" s="17">
        <f>DATA!I33</f>
        <v>886</v>
      </c>
      <c r="I39" s="17">
        <f>DATA!J33</f>
        <v>1161</v>
      </c>
      <c r="J39" s="17">
        <f>DATA!K33</f>
        <v>1280</v>
      </c>
      <c r="K39" s="17">
        <f>DATA!L33</f>
        <v>1245</v>
      </c>
      <c r="L39" s="17">
        <f>DATA!M33</f>
        <v>1239</v>
      </c>
      <c r="M39" s="17">
        <f>DATA!N33</f>
        <v>931</v>
      </c>
      <c r="N39" s="17">
        <f>DATA!O33</f>
        <v>962</v>
      </c>
      <c r="O39" s="17">
        <f>DATA!P33</f>
        <v>891</v>
      </c>
      <c r="P39" s="17">
        <f>DATA!Q33</f>
        <v>839</v>
      </c>
      <c r="Q39" s="17">
        <f t="shared" si="0"/>
        <v>983.5</v>
      </c>
      <c r="T39" s="16"/>
      <c r="U39" s="16"/>
      <c r="V39" s="16"/>
      <c r="W39" s="16"/>
      <c r="X39" s="16"/>
      <c r="Y39" s="16"/>
      <c r="Z39" s="16"/>
    </row>
    <row r="40" spans="3:33" ht="17.25" x14ac:dyDescent="0.25">
      <c r="C40" s="31" t="s">
        <v>169</v>
      </c>
      <c r="D40" s="31" t="s">
        <v>112</v>
      </c>
      <c r="E40" s="17">
        <f>DATA!F34</f>
        <v>488</v>
      </c>
      <c r="F40" s="17">
        <f>DATA!G34</f>
        <v>514</v>
      </c>
      <c r="G40" s="17">
        <f>DATA!H34</f>
        <v>513</v>
      </c>
      <c r="H40" s="17">
        <f>DATA!I34</f>
        <v>567</v>
      </c>
      <c r="I40" s="17">
        <f>DATA!J34</f>
        <v>743</v>
      </c>
      <c r="J40" s="17">
        <f>DATA!K34</f>
        <v>820</v>
      </c>
      <c r="K40" s="17">
        <f>DATA!L34</f>
        <v>797</v>
      </c>
      <c r="L40" s="17">
        <f>DATA!M34</f>
        <v>793</v>
      </c>
      <c r="M40" s="17">
        <f>DATA!N34</f>
        <v>596</v>
      </c>
      <c r="N40" s="17">
        <f>DATA!O34</f>
        <v>616</v>
      </c>
      <c r="O40" s="17">
        <f>DATA!P34</f>
        <v>571</v>
      </c>
      <c r="P40" s="17">
        <f>DATA!Q34</f>
        <v>537</v>
      </c>
      <c r="Q40" s="17">
        <f t="shared" si="0"/>
        <v>629.58333333333337</v>
      </c>
      <c r="AG40" s="11"/>
    </row>
    <row r="41" spans="3:33" ht="17.25" x14ac:dyDescent="0.25">
      <c r="C41" s="31" t="s">
        <v>170</v>
      </c>
      <c r="D41" s="31" t="s">
        <v>113</v>
      </c>
      <c r="E41" s="17">
        <f>DATA!F35</f>
        <v>221</v>
      </c>
      <c r="F41" s="17">
        <f>DATA!G35</f>
        <v>233</v>
      </c>
      <c r="G41" s="17">
        <f>DATA!H35</f>
        <v>233</v>
      </c>
      <c r="H41" s="17">
        <f>DATA!I35</f>
        <v>257</v>
      </c>
      <c r="I41" s="17">
        <f>DATA!J35</f>
        <v>337</v>
      </c>
      <c r="J41" s="17">
        <f>DATA!K35</f>
        <v>372</v>
      </c>
      <c r="K41" s="17">
        <f>DATA!L35</f>
        <v>361</v>
      </c>
      <c r="L41" s="17">
        <f>DATA!M35</f>
        <v>360</v>
      </c>
      <c r="M41" s="17">
        <f>DATA!N35</f>
        <v>270</v>
      </c>
      <c r="N41" s="17">
        <f>DATA!O35</f>
        <v>279</v>
      </c>
      <c r="O41" s="17">
        <f>DATA!P35</f>
        <v>259</v>
      </c>
      <c r="P41" s="17">
        <f>DATA!Q35</f>
        <v>243</v>
      </c>
      <c r="Q41" s="17">
        <f t="shared" si="0"/>
        <v>285.41666666666669</v>
      </c>
      <c r="AG41" s="11"/>
    </row>
    <row r="42" spans="3:33" ht="17.25" x14ac:dyDescent="0.25">
      <c r="C42" s="31" t="s">
        <v>171</v>
      </c>
      <c r="D42" s="31" t="s">
        <v>114</v>
      </c>
      <c r="E42" s="17">
        <f>DATA!F36</f>
        <v>288</v>
      </c>
      <c r="F42" s="17">
        <f>DATA!G36</f>
        <v>304</v>
      </c>
      <c r="G42" s="17">
        <f>DATA!H36</f>
        <v>303</v>
      </c>
      <c r="H42" s="17">
        <f>DATA!I36</f>
        <v>335</v>
      </c>
      <c r="I42" s="17">
        <f>DATA!J36</f>
        <v>439</v>
      </c>
      <c r="J42" s="17">
        <f>DATA!K36</f>
        <v>484</v>
      </c>
      <c r="K42" s="17">
        <f>DATA!L36</f>
        <v>471</v>
      </c>
      <c r="L42" s="17">
        <f>DATA!M36</f>
        <v>469</v>
      </c>
      <c r="M42" s="17">
        <f>DATA!N36</f>
        <v>352</v>
      </c>
      <c r="N42" s="17">
        <f>DATA!O36</f>
        <v>364</v>
      </c>
      <c r="O42" s="17">
        <f>DATA!P36</f>
        <v>337</v>
      </c>
      <c r="P42" s="17">
        <f>DATA!Q36</f>
        <v>317</v>
      </c>
      <c r="Q42" s="17">
        <f t="shared" si="0"/>
        <v>371.91666666666669</v>
      </c>
      <c r="AG42" s="13"/>
    </row>
    <row r="43" spans="3:33" ht="17.25" x14ac:dyDescent="0.25">
      <c r="C43" s="31" t="s">
        <v>172</v>
      </c>
      <c r="D43" s="31" t="s">
        <v>115</v>
      </c>
      <c r="E43" s="17">
        <f>DATA!F37</f>
        <v>608</v>
      </c>
      <c r="F43" s="17">
        <f>DATA!G37</f>
        <v>641</v>
      </c>
      <c r="G43" s="17">
        <f>DATA!H37</f>
        <v>639</v>
      </c>
      <c r="H43" s="17">
        <f>DATA!I37</f>
        <v>707</v>
      </c>
      <c r="I43" s="17">
        <f>DATA!J37</f>
        <v>926</v>
      </c>
      <c r="J43" s="17">
        <f>DATA!K37</f>
        <v>1021</v>
      </c>
      <c r="K43" s="17">
        <f>DATA!L37</f>
        <v>993</v>
      </c>
      <c r="L43" s="17">
        <f>DATA!M37</f>
        <v>989</v>
      </c>
      <c r="M43" s="17">
        <f>DATA!N37</f>
        <v>743</v>
      </c>
      <c r="N43" s="17">
        <f>DATA!O37</f>
        <v>768</v>
      </c>
      <c r="O43" s="17">
        <f>DATA!P37</f>
        <v>711</v>
      </c>
      <c r="P43" s="17">
        <f>DATA!Q37</f>
        <v>669</v>
      </c>
      <c r="Q43" s="17">
        <f t="shared" si="0"/>
        <v>784.58333333333337</v>
      </c>
      <c r="AG43" s="13"/>
    </row>
    <row r="44" spans="3:33" x14ac:dyDescent="0.25">
      <c r="C44" s="31" t="s">
        <v>173</v>
      </c>
      <c r="D44" s="31" t="s">
        <v>116</v>
      </c>
      <c r="E44" s="17">
        <f>DATA!F38</f>
        <v>1484</v>
      </c>
      <c r="F44" s="17">
        <f>DATA!G38</f>
        <v>1564</v>
      </c>
      <c r="G44" s="17">
        <f>DATA!H38</f>
        <v>1560</v>
      </c>
      <c r="H44" s="17">
        <f>DATA!I38</f>
        <v>1724</v>
      </c>
      <c r="I44" s="17">
        <f>DATA!J38</f>
        <v>2260</v>
      </c>
      <c r="J44" s="17">
        <f>DATA!K38</f>
        <v>2492</v>
      </c>
      <c r="K44" s="17">
        <f>DATA!L38</f>
        <v>2423</v>
      </c>
      <c r="L44" s="17">
        <f>DATA!M38</f>
        <v>2412</v>
      </c>
      <c r="M44" s="17">
        <f>DATA!N38</f>
        <v>1812</v>
      </c>
      <c r="N44" s="17">
        <f>DATA!O38</f>
        <v>1873</v>
      </c>
      <c r="O44" s="17">
        <f>DATA!P38</f>
        <v>1735</v>
      </c>
      <c r="P44" s="17">
        <f>DATA!Q38</f>
        <v>1632</v>
      </c>
      <c r="Q44" s="17">
        <f t="shared" si="0"/>
        <v>1914.25</v>
      </c>
      <c r="AG44" s="32"/>
    </row>
    <row r="45" spans="3:33" x14ac:dyDescent="0.25">
      <c r="C45" s="31" t="s">
        <v>174</v>
      </c>
      <c r="D45" s="31" t="s">
        <v>117</v>
      </c>
      <c r="E45" s="17">
        <f>DATA!F39</f>
        <v>497</v>
      </c>
      <c r="F45" s="17">
        <f>DATA!G39</f>
        <v>524</v>
      </c>
      <c r="G45" s="17">
        <f>DATA!H39</f>
        <v>523</v>
      </c>
      <c r="H45" s="17">
        <f>DATA!I39</f>
        <v>578</v>
      </c>
      <c r="I45" s="17">
        <f>DATA!J39</f>
        <v>757</v>
      </c>
      <c r="J45" s="17">
        <f>DATA!K39</f>
        <v>835</v>
      </c>
      <c r="K45" s="17">
        <f>DATA!L39</f>
        <v>812</v>
      </c>
      <c r="L45" s="17">
        <f>DATA!M39</f>
        <v>809</v>
      </c>
      <c r="M45" s="17">
        <f>DATA!N39</f>
        <v>608</v>
      </c>
      <c r="N45" s="17">
        <f>DATA!O39</f>
        <v>628</v>
      </c>
      <c r="O45" s="17">
        <f>DATA!P39</f>
        <v>582</v>
      </c>
      <c r="P45" s="17">
        <f>DATA!Q39</f>
        <v>547</v>
      </c>
      <c r="Q45" s="17">
        <f t="shared" si="0"/>
        <v>641.66666666666663</v>
      </c>
      <c r="AG45" s="32"/>
    </row>
    <row r="46" spans="3:33" x14ac:dyDescent="0.25">
      <c r="C46" s="31" t="s">
        <v>175</v>
      </c>
      <c r="D46" s="31" t="s">
        <v>118</v>
      </c>
      <c r="E46" s="17">
        <f>DATA!F40</f>
        <v>217</v>
      </c>
      <c r="F46" s="17">
        <f>DATA!G40</f>
        <v>229</v>
      </c>
      <c r="G46" s="17">
        <f>DATA!H40</f>
        <v>229</v>
      </c>
      <c r="H46" s="17">
        <f>DATA!I40</f>
        <v>253</v>
      </c>
      <c r="I46" s="17">
        <f>DATA!J40</f>
        <v>331</v>
      </c>
      <c r="J46" s="17">
        <f>DATA!K40</f>
        <v>365</v>
      </c>
      <c r="K46" s="17">
        <f>DATA!L40</f>
        <v>355</v>
      </c>
      <c r="L46" s="17">
        <f>DATA!M40</f>
        <v>354</v>
      </c>
      <c r="M46" s="17">
        <f>DATA!N40</f>
        <v>266</v>
      </c>
      <c r="N46" s="17">
        <f>DATA!O40</f>
        <v>275</v>
      </c>
      <c r="O46" s="17">
        <f>DATA!P40</f>
        <v>254</v>
      </c>
      <c r="P46" s="17">
        <f>DATA!Q40</f>
        <v>239</v>
      </c>
      <c r="Q46" s="17">
        <f t="shared" si="0"/>
        <v>280.58333333333331</v>
      </c>
      <c r="AG46" s="32"/>
    </row>
    <row r="47" spans="3:33" x14ac:dyDescent="0.25">
      <c r="C47" s="31" t="s">
        <v>176</v>
      </c>
      <c r="D47" s="31" t="s">
        <v>119</v>
      </c>
      <c r="E47" s="17">
        <f>DATA!F41</f>
        <v>1030</v>
      </c>
      <c r="F47" s="17">
        <f>DATA!G41</f>
        <v>1086</v>
      </c>
      <c r="G47" s="17">
        <f>DATA!H41</f>
        <v>1083</v>
      </c>
      <c r="H47" s="17">
        <f>DATA!I41</f>
        <v>1197</v>
      </c>
      <c r="I47" s="17">
        <f>DATA!J41</f>
        <v>1568</v>
      </c>
      <c r="J47" s="17">
        <f>DATA!K41</f>
        <v>1730</v>
      </c>
      <c r="K47" s="17">
        <f>DATA!L41</f>
        <v>1681</v>
      </c>
      <c r="L47" s="17">
        <f>DATA!M41</f>
        <v>1674</v>
      </c>
      <c r="M47" s="17">
        <f>DATA!N41</f>
        <v>1258</v>
      </c>
      <c r="N47" s="17">
        <f>DATA!O41</f>
        <v>1300</v>
      </c>
      <c r="O47" s="17">
        <f>DATA!P41</f>
        <v>1204</v>
      </c>
      <c r="P47" s="17">
        <f>DATA!Q41</f>
        <v>1133</v>
      </c>
      <c r="Q47" s="17">
        <f t="shared" si="0"/>
        <v>1328.6666666666667</v>
      </c>
      <c r="AG47" s="32"/>
    </row>
    <row r="48" spans="3:33" x14ac:dyDescent="0.25">
      <c r="C48" s="31" t="s">
        <v>177</v>
      </c>
      <c r="D48" s="31" t="s">
        <v>120</v>
      </c>
      <c r="E48" s="17">
        <f>DATA!F42</f>
        <v>623</v>
      </c>
      <c r="F48" s="17">
        <f>DATA!G42</f>
        <v>657</v>
      </c>
      <c r="G48" s="17">
        <f>DATA!H42</f>
        <v>655</v>
      </c>
      <c r="H48" s="17">
        <f>DATA!I42</f>
        <v>724</v>
      </c>
      <c r="I48" s="17">
        <f>DATA!J42</f>
        <v>949</v>
      </c>
      <c r="J48" s="17">
        <f>DATA!K42</f>
        <v>1047</v>
      </c>
      <c r="K48" s="17">
        <f>DATA!L42</f>
        <v>1018</v>
      </c>
      <c r="L48" s="17">
        <f>DATA!M42</f>
        <v>1013</v>
      </c>
      <c r="M48" s="17">
        <f>DATA!N42</f>
        <v>761</v>
      </c>
      <c r="N48" s="17">
        <f>DATA!O42</f>
        <v>787</v>
      </c>
      <c r="O48" s="17">
        <f>DATA!P42</f>
        <v>729</v>
      </c>
      <c r="P48" s="17">
        <f>DATA!Q42</f>
        <v>686</v>
      </c>
      <c r="Q48" s="17">
        <f t="shared" si="0"/>
        <v>804.08333333333337</v>
      </c>
      <c r="AG48" s="32"/>
    </row>
    <row r="49" spans="3:33" x14ac:dyDescent="0.25">
      <c r="C49" s="31" t="s">
        <v>178</v>
      </c>
      <c r="D49" s="31" t="s">
        <v>121</v>
      </c>
      <c r="E49" s="17">
        <f>DATA!F43</f>
        <v>726</v>
      </c>
      <c r="F49" s="17">
        <f>DATA!G43</f>
        <v>766</v>
      </c>
      <c r="G49" s="17">
        <f>DATA!H43</f>
        <v>764</v>
      </c>
      <c r="H49" s="17">
        <f>DATA!I43</f>
        <v>844</v>
      </c>
      <c r="I49" s="17">
        <f>DATA!J43</f>
        <v>1106</v>
      </c>
      <c r="J49" s="17">
        <f>DATA!K43</f>
        <v>1220</v>
      </c>
      <c r="K49" s="17">
        <f>DATA!L43</f>
        <v>1186</v>
      </c>
      <c r="L49" s="17">
        <f>DATA!M43</f>
        <v>1181</v>
      </c>
      <c r="M49" s="17">
        <f>DATA!N43</f>
        <v>887</v>
      </c>
      <c r="N49" s="17">
        <f>DATA!O43</f>
        <v>917</v>
      </c>
      <c r="O49" s="17">
        <f>DATA!P43</f>
        <v>849</v>
      </c>
      <c r="P49" s="17">
        <f>DATA!Q43</f>
        <v>799</v>
      </c>
      <c r="Q49" s="17">
        <f t="shared" si="0"/>
        <v>937.08333333333337</v>
      </c>
      <c r="AG49" s="32"/>
    </row>
    <row r="50" spans="3:33" x14ac:dyDescent="0.25">
      <c r="C50" s="31" t="s">
        <v>179</v>
      </c>
      <c r="D50" s="31" t="s">
        <v>122</v>
      </c>
      <c r="E50" s="17">
        <f>DATA!F44</f>
        <v>148</v>
      </c>
      <c r="F50" s="17">
        <f>DATA!G44</f>
        <v>157</v>
      </c>
      <c r="G50" s="17">
        <f>DATA!H44</f>
        <v>156</v>
      </c>
      <c r="H50" s="17">
        <f>DATA!I44</f>
        <v>173</v>
      </c>
      <c r="I50" s="17">
        <f>DATA!J44</f>
        <v>226</v>
      </c>
      <c r="J50" s="17">
        <f>DATA!K44</f>
        <v>249</v>
      </c>
      <c r="K50" s="17">
        <f>DATA!L44</f>
        <v>242</v>
      </c>
      <c r="L50" s="17">
        <f>DATA!M44</f>
        <v>241</v>
      </c>
      <c r="M50" s="17">
        <f>DATA!N44</f>
        <v>181</v>
      </c>
      <c r="N50" s="17">
        <f>DATA!O44</f>
        <v>187</v>
      </c>
      <c r="O50" s="17">
        <f>DATA!P44</f>
        <v>174</v>
      </c>
      <c r="P50" s="17">
        <f>DATA!Q44</f>
        <v>163</v>
      </c>
      <c r="Q50" s="17">
        <f t="shared" si="0"/>
        <v>191.41666666666666</v>
      </c>
      <c r="AG50" s="32"/>
    </row>
    <row r="51" spans="3:33" x14ac:dyDescent="0.25">
      <c r="C51" s="31" t="s">
        <v>180</v>
      </c>
      <c r="D51" s="31" t="s">
        <v>123</v>
      </c>
      <c r="E51" s="17">
        <f>DATA!F45</f>
        <v>276</v>
      </c>
      <c r="F51" s="17">
        <f>DATA!G45</f>
        <v>291</v>
      </c>
      <c r="G51" s="17">
        <f>DATA!H45</f>
        <v>290</v>
      </c>
      <c r="H51" s="17">
        <f>DATA!I45</f>
        <v>321</v>
      </c>
      <c r="I51" s="17">
        <f>DATA!J45</f>
        <v>421</v>
      </c>
      <c r="J51" s="17">
        <f>DATA!K45</f>
        <v>464</v>
      </c>
      <c r="K51" s="17">
        <f>DATA!L45</f>
        <v>451</v>
      </c>
      <c r="L51" s="17">
        <f>DATA!M45</f>
        <v>449</v>
      </c>
      <c r="M51" s="17">
        <f>DATA!N45</f>
        <v>337</v>
      </c>
      <c r="N51" s="17">
        <f>DATA!O45</f>
        <v>349</v>
      </c>
      <c r="O51" s="17">
        <f>DATA!P45</f>
        <v>323</v>
      </c>
      <c r="P51" s="17">
        <f>DATA!Q45</f>
        <v>304</v>
      </c>
      <c r="Q51" s="17">
        <f t="shared" si="0"/>
        <v>356.33333333333331</v>
      </c>
      <c r="AG51" s="32"/>
    </row>
    <row r="52" spans="3:33" x14ac:dyDescent="0.25">
      <c r="C52" s="31" t="s">
        <v>181</v>
      </c>
      <c r="D52" s="31" t="s">
        <v>124</v>
      </c>
      <c r="E52" s="17">
        <f>DATA!F46</f>
        <v>3480</v>
      </c>
      <c r="F52" s="17">
        <f>DATA!G46</f>
        <v>3670</v>
      </c>
      <c r="G52" s="17">
        <f>DATA!H46</f>
        <v>3661</v>
      </c>
      <c r="H52" s="17">
        <f>DATA!I46</f>
        <v>4045</v>
      </c>
      <c r="I52" s="17">
        <f>DATA!J46</f>
        <v>5301</v>
      </c>
      <c r="J52" s="17">
        <f>DATA!K46</f>
        <v>5847</v>
      </c>
      <c r="K52" s="17">
        <f>DATA!L46</f>
        <v>5684</v>
      </c>
      <c r="L52" s="17">
        <f>DATA!M46</f>
        <v>5659</v>
      </c>
      <c r="M52" s="17">
        <f>DATA!N46</f>
        <v>4252</v>
      </c>
      <c r="N52" s="17">
        <f>DATA!O46</f>
        <v>4394</v>
      </c>
      <c r="O52" s="17">
        <f>DATA!P46</f>
        <v>4071</v>
      </c>
      <c r="P52" s="17">
        <f>DATA!Q46</f>
        <v>3830</v>
      </c>
      <c r="Q52" s="17">
        <f t="shared" si="0"/>
        <v>4491.166666666667</v>
      </c>
      <c r="AG52" s="32"/>
    </row>
    <row r="53" spans="3:33" x14ac:dyDescent="0.25">
      <c r="C53" s="31" t="s">
        <v>182</v>
      </c>
      <c r="D53" s="31" t="s">
        <v>125</v>
      </c>
      <c r="E53" s="17">
        <f>DATA!F47</f>
        <v>367</v>
      </c>
      <c r="F53" s="17">
        <f>DATA!G47</f>
        <v>387</v>
      </c>
      <c r="G53" s="17">
        <f>DATA!H47</f>
        <v>386</v>
      </c>
      <c r="H53" s="17">
        <f>DATA!I47</f>
        <v>426</v>
      </c>
      <c r="I53" s="17">
        <f>DATA!J47</f>
        <v>559</v>
      </c>
      <c r="J53" s="17">
        <f>DATA!K47</f>
        <v>616</v>
      </c>
      <c r="K53" s="17">
        <f>DATA!L47</f>
        <v>599</v>
      </c>
      <c r="L53" s="17">
        <f>DATA!M47</f>
        <v>597</v>
      </c>
      <c r="M53" s="17">
        <f>DATA!N47</f>
        <v>448</v>
      </c>
      <c r="N53" s="17">
        <f>DATA!O47</f>
        <v>463</v>
      </c>
      <c r="O53" s="17">
        <f>DATA!P47</f>
        <v>429</v>
      </c>
      <c r="P53" s="17">
        <f>DATA!Q47</f>
        <v>404</v>
      </c>
      <c r="Q53" s="17">
        <f t="shared" si="0"/>
        <v>473.41666666666669</v>
      </c>
      <c r="AG53" s="32"/>
    </row>
    <row r="54" spans="3:33" x14ac:dyDescent="0.25">
      <c r="C54" s="31" t="s">
        <v>183</v>
      </c>
      <c r="D54" s="31" t="s">
        <v>126</v>
      </c>
      <c r="E54" s="17">
        <f>DATA!F48</f>
        <v>445</v>
      </c>
      <c r="F54" s="17">
        <f>DATA!G48</f>
        <v>470</v>
      </c>
      <c r="G54" s="17">
        <f>DATA!H48</f>
        <v>468</v>
      </c>
      <c r="H54" s="17">
        <f>DATA!I48</f>
        <v>518</v>
      </c>
      <c r="I54" s="17">
        <f>DATA!J48</f>
        <v>678</v>
      </c>
      <c r="J54" s="17">
        <f>DATA!K48</f>
        <v>748</v>
      </c>
      <c r="K54" s="17">
        <f>DATA!L48</f>
        <v>727</v>
      </c>
      <c r="L54" s="17">
        <f>DATA!M48</f>
        <v>724</v>
      </c>
      <c r="M54" s="17">
        <f>DATA!N48</f>
        <v>544</v>
      </c>
      <c r="N54" s="17">
        <f>DATA!O48</f>
        <v>562</v>
      </c>
      <c r="O54" s="17">
        <f>DATA!P48</f>
        <v>521</v>
      </c>
      <c r="P54" s="17">
        <f>DATA!Q48</f>
        <v>490</v>
      </c>
      <c r="Q54" s="17">
        <f t="shared" si="0"/>
        <v>574.58333333333337</v>
      </c>
    </row>
    <row r="55" spans="3:33" x14ac:dyDescent="0.25">
      <c r="O55" s="71"/>
      <c r="P55" s="71"/>
    </row>
  </sheetData>
  <mergeCells count="7">
    <mergeCell ref="I5:M6"/>
    <mergeCell ref="D5:F6"/>
    <mergeCell ref="C4:Q4"/>
    <mergeCell ref="Z5:AA5"/>
    <mergeCell ref="O55:P55"/>
    <mergeCell ref="C8:D8"/>
    <mergeCell ref="C7:Q7"/>
  </mergeCells>
  <hyperlinks>
    <hyperlink ref="Z5" location="CONTENTS!A1" display="CONTENTS" xr:uid="{3C2943B0-F026-4711-B104-637532AD50DC}"/>
  </hyperlinks>
  <pageMargins left="0.7" right="0.7" top="0.75" bottom="0.75" header="0.3" footer="0.3"/>
  <pageSetup scale="79" orientation="portrait" r:id="rId1"/>
  <colBreaks count="1" manualBreakCount="1">
    <brk id="18" max="1048575" man="1"/>
  </colBreaks>
  <extLst>
    <ext xmlns:x14="http://schemas.microsoft.com/office/spreadsheetml/2009/9/main" uri="{78C0D931-6437-407d-A8EE-F0AAD7539E65}">
      <x14:conditionalFormattings>
        <x14:conditionalFormatting xmlns:xm="http://schemas.microsoft.com/office/excel/2006/main">
          <x14:cfRule type="iconSet" priority="1" id="{09AFEC71-73C9-483D-B604-E73A0C4951BB}">
            <x14:iconSet iconSet="3Arrows" custom="1">
              <x14:cfvo type="percent">
                <xm:f>0</xm:f>
              </x14:cfvo>
              <x14:cfvo type="num">
                <xm:f>0</xm:f>
              </x14:cfvo>
              <x14:cfvo type="num">
                <xm:f>0</xm:f>
              </x14:cfvo>
              <x14:cfIcon iconSet="3Arrows" iconId="0"/>
              <x14:cfIcon iconSet="3Arrows" iconId="1"/>
              <x14:cfIcon iconSet="3Arrows" iconId="2"/>
            </x14:iconSet>
          </x14:cfRule>
          <xm:sqref>AA25 AA11 AA19 AA17 AA15 AA13 AA33 AA31 AA29 AA27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16A10-B23E-4522-B2A2-F920ABE0E615}">
  <sheetPr>
    <tabColor theme="2" tint="-0.89999084444715716"/>
    <pageSetUpPr fitToPage="1"/>
  </sheetPr>
  <dimension ref="B2:U74"/>
  <sheetViews>
    <sheetView topLeftCell="A3" zoomScaleNormal="100" zoomScaleSheetLayoutView="100" workbookViewId="0">
      <selection activeCell="J43" sqref="J43"/>
    </sheetView>
  </sheetViews>
  <sheetFormatPr defaultColWidth="9.140625" defaultRowHeight="17.25" x14ac:dyDescent="0.25"/>
  <cols>
    <col min="1" max="1" width="2.7109375" customWidth="1"/>
    <col min="2" max="2" width="2" customWidth="1"/>
    <col min="3" max="3" width="2.5703125" style="11" bestFit="1" customWidth="1"/>
    <col min="4" max="4" width="12.42578125" customWidth="1"/>
    <col min="5" max="5" width="15.85546875" bestFit="1" customWidth="1"/>
    <col min="6" max="11" width="6.5703125" bestFit="1" customWidth="1"/>
    <col min="12" max="12" width="2.5703125" bestFit="1" customWidth="1"/>
    <col min="13" max="13" width="12.42578125" customWidth="1"/>
    <col min="14" max="14" width="15.140625" bestFit="1" customWidth="1"/>
    <col min="15" max="19" width="6.5703125" bestFit="1" customWidth="1"/>
    <col min="21" max="21" width="2.7109375" customWidth="1"/>
  </cols>
  <sheetData>
    <row r="2" spans="2:21" s="10" customFormat="1" x14ac:dyDescent="0.25">
      <c r="B2" s="12"/>
      <c r="C2" s="12"/>
      <c r="D2" s="12"/>
      <c r="E2" s="12"/>
      <c r="F2" s="12"/>
      <c r="G2" s="12"/>
      <c r="H2" s="12"/>
      <c r="I2" s="12"/>
      <c r="J2" s="12"/>
      <c r="K2" s="12"/>
      <c r="L2" s="12"/>
      <c r="M2" s="12"/>
      <c r="N2" s="12"/>
      <c r="O2" s="12"/>
      <c r="P2" s="12"/>
      <c r="Q2" s="12"/>
      <c r="R2" s="12"/>
      <c r="S2" s="12"/>
      <c r="T2" s="12"/>
      <c r="U2"/>
    </row>
    <row r="3" spans="2:21" s="10" customFormat="1" ht="34.5" customHeight="1" x14ac:dyDescent="0.25">
      <c r="C3" s="11"/>
      <c r="D3" s="70" t="s">
        <v>14</v>
      </c>
      <c r="E3" s="70"/>
      <c r="F3" s="70"/>
      <c r="G3" s="26"/>
      <c r="O3" s="69" t="str">
        <f>DATA!A1</f>
        <v>Data current as of: DECEMBER 2024</v>
      </c>
      <c r="P3" s="69"/>
      <c r="Q3" s="69"/>
      <c r="R3" s="69"/>
      <c r="U3"/>
    </row>
    <row r="4" spans="2:21" s="10" customFormat="1" ht="34.5" customHeight="1" x14ac:dyDescent="0.25">
      <c r="C4" s="11"/>
      <c r="D4" s="70"/>
      <c r="E4" s="70"/>
      <c r="F4" s="70"/>
      <c r="G4" s="26"/>
      <c r="I4" s="12"/>
      <c r="J4" s="12"/>
      <c r="K4" s="12"/>
      <c r="L4" s="12"/>
      <c r="M4" s="12"/>
      <c r="N4" s="12"/>
      <c r="O4" s="69"/>
      <c r="P4" s="69"/>
      <c r="Q4" s="69"/>
      <c r="R4" s="69"/>
      <c r="U4"/>
    </row>
    <row r="5" spans="2:21" s="10" customFormat="1" x14ac:dyDescent="0.25">
      <c r="C5" s="11"/>
      <c r="I5" s="19"/>
      <c r="J5" s="19"/>
      <c r="K5" s="19"/>
      <c r="L5" s="19"/>
      <c r="M5" s="19"/>
      <c r="N5" s="19"/>
      <c r="P5" s="66" t="s">
        <v>15</v>
      </c>
      <c r="Q5" s="66"/>
      <c r="U5"/>
    </row>
    <row r="6" spans="2:21" s="10" customFormat="1" ht="10.5" customHeight="1" x14ac:dyDescent="0.25">
      <c r="C6" s="11"/>
      <c r="K6" s="34"/>
      <c r="L6" s="34"/>
      <c r="M6" s="34"/>
      <c r="U6"/>
    </row>
    <row r="7" spans="2:21" x14ac:dyDescent="0.25">
      <c r="D7" s="12"/>
      <c r="E7" s="12"/>
      <c r="F7" s="12"/>
      <c r="G7" s="12"/>
      <c r="H7" s="12"/>
      <c r="I7" s="12"/>
      <c r="J7" s="12"/>
      <c r="K7" s="12"/>
      <c r="L7" s="12"/>
      <c r="M7" s="12"/>
      <c r="N7" s="12"/>
      <c r="O7" s="12"/>
      <c r="P7" s="12"/>
      <c r="Q7" s="12"/>
      <c r="R7" s="12"/>
      <c r="S7" s="12"/>
    </row>
    <row r="8" spans="2:21" x14ac:dyDescent="0.25">
      <c r="D8" s="65" t="s">
        <v>129</v>
      </c>
      <c r="E8" s="65"/>
      <c r="F8" s="65"/>
      <c r="G8" s="65"/>
      <c r="H8" s="65"/>
      <c r="I8" s="65"/>
      <c r="J8" s="65"/>
      <c r="K8" s="12"/>
      <c r="L8" s="12"/>
      <c r="M8" s="12"/>
      <c r="N8" s="21" t="s">
        <v>37</v>
      </c>
      <c r="O8" s="21">
        <f>F11</f>
        <v>2020</v>
      </c>
      <c r="P8" s="21">
        <f>G11</f>
        <v>2021</v>
      </c>
      <c r="Q8" s="21">
        <f>H11</f>
        <v>2022</v>
      </c>
      <c r="R8" s="21">
        <f>I11</f>
        <v>2023</v>
      </c>
      <c r="S8" s="21">
        <f>J11</f>
        <v>2024</v>
      </c>
      <c r="T8" s="16"/>
    </row>
    <row r="9" spans="2:21" x14ac:dyDescent="0.25">
      <c r="D9" s="73" t="s">
        <v>130</v>
      </c>
      <c r="E9" s="73"/>
      <c r="F9" s="73"/>
      <c r="G9" s="19"/>
      <c r="H9" s="19"/>
      <c r="I9" s="19"/>
      <c r="J9" s="19"/>
      <c r="K9" s="19"/>
      <c r="L9" s="19"/>
      <c r="M9" s="19"/>
      <c r="N9" s="21" t="s">
        <v>131</v>
      </c>
      <c r="O9" s="15">
        <f>AVERAGE(DATA!V9:Z9)</f>
        <v>49158.400000000001</v>
      </c>
      <c r="P9" s="15">
        <f>AVERAGE(DATA!V8:AG8)</f>
        <v>44505</v>
      </c>
      <c r="Q9" s="15">
        <f>AVERAGE(DATA!V7:AG7)</f>
        <v>46973.916666666664</v>
      </c>
      <c r="R9" s="15">
        <f>AVERAGE(DATA!V6:AG6)</f>
        <v>45910.416666666664</v>
      </c>
      <c r="S9" s="15">
        <f>AVERAGE(DATA!V5:AG5)</f>
        <v>47203.333333333336</v>
      </c>
      <c r="T9" s="16"/>
    </row>
    <row r="10" spans="2:21" x14ac:dyDescent="0.25">
      <c r="D10" s="16"/>
      <c r="E10" s="16"/>
      <c r="F10" s="16"/>
      <c r="G10" s="16"/>
      <c r="H10" s="16"/>
      <c r="I10" s="16"/>
      <c r="J10" s="16"/>
      <c r="K10" s="16"/>
      <c r="L10" s="16"/>
      <c r="M10" s="16"/>
      <c r="N10" s="16"/>
      <c r="O10" s="16"/>
      <c r="P10" s="16"/>
      <c r="Q10" s="16"/>
      <c r="R10" s="16"/>
      <c r="S10" s="16"/>
      <c r="T10" s="16"/>
    </row>
    <row r="11" spans="2:21" ht="17.25" customHeight="1" x14ac:dyDescent="0.25">
      <c r="C11" s="65">
        <v>1</v>
      </c>
      <c r="D11" s="16"/>
      <c r="E11" s="21" t="s">
        <v>37</v>
      </c>
      <c r="F11" s="21">
        <f>DATA!BC4</f>
        <v>2020</v>
      </c>
      <c r="G11" s="21">
        <f>DATA!BD4</f>
        <v>2021</v>
      </c>
      <c r="H11" s="21">
        <f>DATA!BE4</f>
        <v>2022</v>
      </c>
      <c r="I11" s="21">
        <f>DATA!BF4</f>
        <v>2023</v>
      </c>
      <c r="J11" s="21">
        <f>DATA!BG4</f>
        <v>2024</v>
      </c>
      <c r="K11" s="16"/>
      <c r="L11" s="65">
        <v>4</v>
      </c>
      <c r="M11" s="16"/>
      <c r="N11" s="21" t="s">
        <v>37</v>
      </c>
      <c r="O11" s="21">
        <f>DATA!BC105</f>
        <v>2020</v>
      </c>
      <c r="P11" s="21">
        <f>DATA!BD105</f>
        <v>2021</v>
      </c>
      <c r="Q11" s="21">
        <f>DATA!BE105</f>
        <v>2022</v>
      </c>
      <c r="R11" s="21">
        <f>DATA!BF105</f>
        <v>2023</v>
      </c>
      <c r="S11" s="21">
        <f>DATA!BG105</f>
        <v>2024</v>
      </c>
      <c r="T11" s="16"/>
    </row>
    <row r="12" spans="2:21" ht="15" customHeight="1" x14ac:dyDescent="0.25">
      <c r="C12" s="65"/>
      <c r="D12" s="16"/>
      <c r="E12" s="35" t="s">
        <v>87</v>
      </c>
      <c r="F12" s="17">
        <f>DATA!BC5</f>
        <v>545.20000000000005</v>
      </c>
      <c r="G12" s="17">
        <f>DATA!BD5</f>
        <v>493.5</v>
      </c>
      <c r="H12" s="17">
        <f>DATA!BE5</f>
        <v>520.91666666666663</v>
      </c>
      <c r="I12" s="17">
        <f>DATA!BF5</f>
        <v>509</v>
      </c>
      <c r="J12" s="17">
        <f>DATA!BG5</f>
        <v>523.41666666666663</v>
      </c>
      <c r="K12" s="16"/>
      <c r="L12" s="65"/>
      <c r="M12" s="16"/>
      <c r="N12" s="35" t="s">
        <v>89</v>
      </c>
      <c r="O12" s="17">
        <f>DATA!BC106</f>
        <v>554</v>
      </c>
      <c r="P12" s="17">
        <f>DATA!BD106</f>
        <v>501.75</v>
      </c>
      <c r="Q12" s="17">
        <f>DATA!BE106</f>
        <v>529.41666666666663</v>
      </c>
      <c r="R12" s="17">
        <f>DATA!BF106</f>
        <v>517.5</v>
      </c>
      <c r="S12" s="17">
        <f>DATA!BG106</f>
        <v>532</v>
      </c>
      <c r="T12" s="16"/>
    </row>
    <row r="13" spans="2:21" ht="15" customHeight="1" x14ac:dyDescent="0.25">
      <c r="C13" s="65"/>
      <c r="D13" s="16"/>
      <c r="E13" s="35" t="s">
        <v>91</v>
      </c>
      <c r="F13" s="17">
        <f>DATA!BC6</f>
        <v>630.4</v>
      </c>
      <c r="G13" s="17">
        <f>DATA!BD6</f>
        <v>570.58333333333337</v>
      </c>
      <c r="H13" s="17">
        <f>DATA!BE6</f>
        <v>602.16666666666663</v>
      </c>
      <c r="I13" s="17">
        <f>DATA!BF6</f>
        <v>588.58333333333337</v>
      </c>
      <c r="J13" s="17">
        <f>DATA!BG6</f>
        <v>605.16666666666663</v>
      </c>
      <c r="K13" s="16"/>
      <c r="L13" s="65"/>
      <c r="M13" s="16"/>
      <c r="N13" s="35" t="s">
        <v>95</v>
      </c>
      <c r="O13" s="17">
        <f>DATA!BC107</f>
        <v>85</v>
      </c>
      <c r="P13" s="17">
        <f>DATA!BD107</f>
        <v>77.166666666666671</v>
      </c>
      <c r="Q13" s="17">
        <f>DATA!BE107</f>
        <v>81.416666666666671</v>
      </c>
      <c r="R13" s="17">
        <f>DATA!BF107</f>
        <v>79.5</v>
      </c>
      <c r="S13" s="17">
        <f>DATA!BG107</f>
        <v>81.666666666666671</v>
      </c>
      <c r="T13" s="16"/>
    </row>
    <row r="14" spans="2:21" ht="15" customHeight="1" x14ac:dyDescent="0.25">
      <c r="C14" s="65"/>
      <c r="D14" s="16"/>
      <c r="E14" s="35" t="s">
        <v>93</v>
      </c>
      <c r="F14" s="17">
        <f>DATA!BC7</f>
        <v>483</v>
      </c>
      <c r="G14" s="17">
        <f>DATA!BD7</f>
        <v>437.25</v>
      </c>
      <c r="H14" s="17">
        <f>DATA!BE7</f>
        <v>461.5</v>
      </c>
      <c r="I14" s="17">
        <f>DATA!BF7</f>
        <v>450.91666666666669</v>
      </c>
      <c r="J14" s="17">
        <f>DATA!BG7</f>
        <v>463.66666666666669</v>
      </c>
      <c r="K14" s="16"/>
      <c r="L14" s="65"/>
      <c r="M14" s="16"/>
      <c r="N14" s="35" t="s">
        <v>98</v>
      </c>
      <c r="O14" s="17">
        <f>DATA!BC108</f>
        <v>2166.4</v>
      </c>
      <c r="P14" s="17">
        <f>DATA!BD108</f>
        <v>1961.4166666666667</v>
      </c>
      <c r="Q14" s="17">
        <f>DATA!BE108</f>
        <v>2070.1666666666665</v>
      </c>
      <c r="R14" s="17">
        <f>DATA!BF108</f>
        <v>2023.25</v>
      </c>
      <c r="S14" s="17">
        <f>DATA!BG108</f>
        <v>2080.25</v>
      </c>
      <c r="T14" s="16"/>
    </row>
    <row r="15" spans="2:21" ht="15" customHeight="1" x14ac:dyDescent="0.25">
      <c r="C15" s="65"/>
      <c r="D15" s="16"/>
      <c r="E15" s="35" t="s">
        <v>110</v>
      </c>
      <c r="F15" s="17">
        <f>DATA!BC8</f>
        <v>1673.4</v>
      </c>
      <c r="G15" s="17">
        <f>DATA!BD8</f>
        <v>1514.9166666666667</v>
      </c>
      <c r="H15" s="17">
        <f>DATA!BE8</f>
        <v>1599.0833333333333</v>
      </c>
      <c r="I15" s="17">
        <f>DATA!BF8</f>
        <v>1562.8333333333333</v>
      </c>
      <c r="J15" s="17">
        <f>DATA!BG8</f>
        <v>1606.8333333333333</v>
      </c>
      <c r="K15" s="16"/>
      <c r="L15" s="65"/>
      <c r="M15" s="16"/>
      <c r="N15" s="35" t="s">
        <v>106</v>
      </c>
      <c r="O15" s="17">
        <f>DATA!BC109</f>
        <v>2362.1999999999998</v>
      </c>
      <c r="P15" s="17">
        <f>DATA!BD109</f>
        <v>2138.5</v>
      </c>
      <c r="Q15" s="17">
        <f>DATA!BE109</f>
        <v>2257.1666666666665</v>
      </c>
      <c r="R15" s="17">
        <f>DATA!BF109</f>
        <v>2206</v>
      </c>
      <c r="S15" s="17">
        <f>DATA!BG109</f>
        <v>2268.0833333333335</v>
      </c>
      <c r="T15" s="16"/>
    </row>
    <row r="16" spans="2:21" ht="15" customHeight="1" x14ac:dyDescent="0.25">
      <c r="C16" s="65"/>
      <c r="D16" s="16"/>
      <c r="E16" s="35" t="s">
        <v>122</v>
      </c>
      <c r="F16" s="17">
        <f>DATA!BC9</f>
        <v>199.2</v>
      </c>
      <c r="G16" s="17">
        <f>DATA!BD9</f>
        <v>180.58333333333334</v>
      </c>
      <c r="H16" s="17">
        <f>DATA!BE9</f>
        <v>190.58333333333334</v>
      </c>
      <c r="I16" s="17">
        <f>DATA!BF9</f>
        <v>186.33333333333334</v>
      </c>
      <c r="J16" s="17">
        <f>DATA!BG9</f>
        <v>191.41666666666666</v>
      </c>
      <c r="K16" s="16"/>
      <c r="L16" s="65"/>
      <c r="M16" s="16"/>
      <c r="N16" s="35" t="s">
        <v>109</v>
      </c>
      <c r="O16" s="17">
        <f>DATA!BC110</f>
        <v>2832.2</v>
      </c>
      <c r="P16" s="17">
        <f>DATA!BD110</f>
        <v>2564.1666666666665</v>
      </c>
      <c r="Q16" s="17">
        <f>DATA!BE110</f>
        <v>2706.5</v>
      </c>
      <c r="R16" s="17">
        <f>DATA!BF110</f>
        <v>2645.25</v>
      </c>
      <c r="S16" s="17">
        <f>DATA!BG110</f>
        <v>2719.6666666666665</v>
      </c>
      <c r="T16" s="16"/>
    </row>
    <row r="17" spans="3:20" ht="15" customHeight="1" x14ac:dyDescent="0.25">
      <c r="C17" s="65"/>
      <c r="D17" s="16"/>
      <c r="E17" s="35" t="s">
        <v>135</v>
      </c>
      <c r="F17" s="15">
        <f>DATA!BC10</f>
        <v>3531.2</v>
      </c>
      <c r="G17" s="15">
        <f>DATA!BD10</f>
        <v>3196.8333333333335</v>
      </c>
      <c r="H17" s="15">
        <f>DATA!BE10</f>
        <v>3374.25</v>
      </c>
      <c r="I17" s="15">
        <f>DATA!BF10</f>
        <v>3297.666666666667</v>
      </c>
      <c r="J17" s="15">
        <f>DATA!BG10</f>
        <v>3390.4999999999995</v>
      </c>
      <c r="K17" s="16"/>
      <c r="L17" s="65"/>
      <c r="M17" s="16"/>
      <c r="N17" s="35" t="s">
        <v>114</v>
      </c>
      <c r="O17" s="17">
        <f>DATA!BC111</f>
        <v>387.6</v>
      </c>
      <c r="P17" s="17">
        <f>DATA!BD111</f>
        <v>351</v>
      </c>
      <c r="Q17" s="17">
        <f>DATA!BE111</f>
        <v>370.25</v>
      </c>
      <c r="R17" s="17">
        <f>DATA!BF111</f>
        <v>362</v>
      </c>
      <c r="S17" s="17">
        <f>DATA!BG111</f>
        <v>371.91666666666669</v>
      </c>
      <c r="T17" s="16"/>
    </row>
    <row r="18" spans="3:20" x14ac:dyDescent="0.25">
      <c r="D18" s="16"/>
      <c r="E18" s="21"/>
      <c r="F18" s="15"/>
      <c r="G18" s="15"/>
      <c r="H18" s="15"/>
      <c r="I18" s="15"/>
      <c r="J18" s="15"/>
      <c r="K18" s="16"/>
      <c r="L18" s="65"/>
      <c r="M18" s="16"/>
      <c r="N18" s="35" t="s">
        <v>116</v>
      </c>
      <c r="O18" s="17">
        <f>DATA!BC112</f>
        <v>1993.8</v>
      </c>
      <c r="P18" s="17">
        <f>DATA!BD112</f>
        <v>1804.8333333333333</v>
      </c>
      <c r="Q18" s="17">
        <f>DATA!BE112</f>
        <v>1905</v>
      </c>
      <c r="R18" s="17">
        <f>DATA!BF112</f>
        <v>1861.9166666666667</v>
      </c>
      <c r="S18" s="17">
        <f>DATA!BG112</f>
        <v>1914.25</v>
      </c>
      <c r="T18" s="16"/>
    </row>
    <row r="19" spans="3:20" x14ac:dyDescent="0.25">
      <c r="D19" s="16"/>
      <c r="E19" s="21"/>
      <c r="F19" s="15"/>
      <c r="G19" s="15"/>
      <c r="H19" s="15"/>
      <c r="I19" s="15"/>
      <c r="J19" s="15"/>
      <c r="K19" s="16"/>
      <c r="L19" s="65"/>
      <c r="M19" s="16"/>
      <c r="N19" s="35" t="s">
        <v>124</v>
      </c>
      <c r="O19" s="17">
        <f>DATA!BC113</f>
        <v>4677.2</v>
      </c>
      <c r="P19" s="17">
        <f>DATA!BD113</f>
        <v>4234.5</v>
      </c>
      <c r="Q19" s="17">
        <f>DATA!BE113</f>
        <v>4469.5</v>
      </c>
      <c r="R19" s="17">
        <f>DATA!BF113</f>
        <v>4368.166666666667</v>
      </c>
      <c r="S19" s="17">
        <f>DATA!BG113</f>
        <v>4491.166666666667</v>
      </c>
      <c r="T19" s="16"/>
    </row>
    <row r="20" spans="3:20" x14ac:dyDescent="0.25">
      <c r="D20" s="16"/>
      <c r="E20" s="21"/>
      <c r="F20" s="15"/>
      <c r="G20" s="15"/>
      <c r="H20" s="15"/>
      <c r="I20" s="15"/>
      <c r="J20" s="15"/>
      <c r="K20" s="16"/>
      <c r="L20" s="65"/>
      <c r="M20" s="16"/>
      <c r="N20" s="35" t="s">
        <v>132</v>
      </c>
      <c r="O20" s="15">
        <f>DATA!BC114</f>
        <v>15058.399999999998</v>
      </c>
      <c r="P20" s="15">
        <f>DATA!BD114</f>
        <v>13633.333333333334</v>
      </c>
      <c r="Q20" s="15">
        <f>DATA!BE114</f>
        <v>14389.416666666666</v>
      </c>
      <c r="R20" s="15">
        <f>DATA!BF114</f>
        <v>14063.583333333332</v>
      </c>
      <c r="S20" s="15">
        <f>DATA!BG114</f>
        <v>14459</v>
      </c>
      <c r="T20" s="16"/>
    </row>
    <row r="21" spans="3:20" x14ac:dyDescent="0.25">
      <c r="D21" s="16"/>
      <c r="E21" s="21"/>
      <c r="F21" s="15"/>
      <c r="G21" s="15"/>
      <c r="H21" s="15"/>
      <c r="I21" s="15"/>
      <c r="J21" s="15"/>
      <c r="K21" s="16"/>
      <c r="L21" s="11"/>
      <c r="M21" s="16"/>
      <c r="N21" s="21"/>
      <c r="O21" s="15"/>
      <c r="P21" s="15"/>
      <c r="Q21" s="15"/>
      <c r="R21" s="15"/>
      <c r="S21" s="15"/>
      <c r="T21" s="16"/>
    </row>
    <row r="22" spans="3:20" ht="17.25" customHeight="1" x14ac:dyDescent="0.25">
      <c r="C22" s="65">
        <v>2</v>
      </c>
      <c r="D22" s="16"/>
      <c r="E22" s="21" t="s">
        <v>37</v>
      </c>
      <c r="F22" s="21">
        <f>DATA!BC30</f>
        <v>2020</v>
      </c>
      <c r="G22" s="21">
        <f>DATA!BD30</f>
        <v>2021</v>
      </c>
      <c r="H22" s="21">
        <f>DATA!BE30</f>
        <v>2022</v>
      </c>
      <c r="I22" s="21">
        <f>DATA!BF30</f>
        <v>2023</v>
      </c>
      <c r="J22" s="21">
        <f>DATA!BG30</f>
        <v>2024</v>
      </c>
      <c r="K22" s="16"/>
      <c r="L22" s="65">
        <v>5</v>
      </c>
      <c r="M22" s="16"/>
      <c r="N22" s="21" t="s">
        <v>37</v>
      </c>
      <c r="O22" s="21">
        <f>DATA!BC145</f>
        <v>2020</v>
      </c>
      <c r="P22" s="21">
        <f>DATA!BD145</f>
        <v>2021</v>
      </c>
      <c r="Q22" s="21">
        <f>DATA!BE145</f>
        <v>2022</v>
      </c>
      <c r="R22" s="21">
        <f>DATA!BF145</f>
        <v>2023</v>
      </c>
      <c r="S22" s="21">
        <f>DATA!BG145</f>
        <v>2024</v>
      </c>
      <c r="T22" s="16"/>
    </row>
    <row r="23" spans="3:20" ht="15" customHeight="1" x14ac:dyDescent="0.25">
      <c r="C23" s="65"/>
      <c r="D23" s="16"/>
      <c r="E23" s="35" t="s">
        <v>100</v>
      </c>
      <c r="F23" s="17">
        <f>DATA!BC31</f>
        <v>547.4</v>
      </c>
      <c r="G23" s="17">
        <f>DATA!BD31</f>
        <v>495.91666666666669</v>
      </c>
      <c r="H23" s="17">
        <f>DATA!BE31</f>
        <v>523.16666666666663</v>
      </c>
      <c r="I23" s="17">
        <f>DATA!BF31</f>
        <v>511.41666666666669</v>
      </c>
      <c r="J23" s="17">
        <f>DATA!BG31</f>
        <v>526</v>
      </c>
      <c r="K23" s="16"/>
      <c r="L23" s="65"/>
      <c r="M23" s="16"/>
      <c r="N23" s="35" t="s">
        <v>85</v>
      </c>
      <c r="O23" s="17">
        <f>DATA!BC146</f>
        <v>590.79999999999995</v>
      </c>
      <c r="P23" s="17">
        <f>DATA!BD146</f>
        <v>534.83333333333337</v>
      </c>
      <c r="Q23" s="17">
        <f>DATA!BE146</f>
        <v>564.58333333333337</v>
      </c>
      <c r="R23" s="17">
        <f>DATA!BF146</f>
        <v>551.75</v>
      </c>
      <c r="S23" s="17">
        <f>DATA!BG146</f>
        <v>567.41666666666663</v>
      </c>
      <c r="T23" s="16"/>
    </row>
    <row r="24" spans="3:20" ht="15" customHeight="1" x14ac:dyDescent="0.25">
      <c r="C24" s="65"/>
      <c r="D24" s="16"/>
      <c r="E24" s="35" t="s">
        <v>107</v>
      </c>
      <c r="F24" s="17">
        <f>DATA!BC32</f>
        <v>1221.2</v>
      </c>
      <c r="G24" s="17">
        <f>DATA!BD32</f>
        <v>1105.5833333333333</v>
      </c>
      <c r="H24" s="17">
        <f>DATA!BE32</f>
        <v>1166.75</v>
      </c>
      <c r="I24" s="17">
        <f>DATA!BF32</f>
        <v>1140.3333333333333</v>
      </c>
      <c r="J24" s="17">
        <f>DATA!BG32</f>
        <v>1172.5833333333333</v>
      </c>
      <c r="K24" s="16"/>
      <c r="L24" s="65"/>
      <c r="M24" s="16"/>
      <c r="N24" s="35" t="s">
        <v>86</v>
      </c>
      <c r="O24" s="17">
        <f>DATA!BC147</f>
        <v>270.60000000000002</v>
      </c>
      <c r="P24" s="17">
        <f>DATA!BD147</f>
        <v>245.08333333333334</v>
      </c>
      <c r="Q24" s="17">
        <f>DATA!BE147</f>
        <v>258.5</v>
      </c>
      <c r="R24" s="17">
        <f>DATA!BF147</f>
        <v>252.83333333333334</v>
      </c>
      <c r="S24" s="17">
        <f>DATA!BG147</f>
        <v>259.83333333333331</v>
      </c>
      <c r="T24" s="16"/>
    </row>
    <row r="25" spans="3:20" ht="15" customHeight="1" x14ac:dyDescent="0.25">
      <c r="C25" s="65"/>
      <c r="D25" s="16"/>
      <c r="E25" s="35" t="s">
        <v>111</v>
      </c>
      <c r="F25" s="17">
        <f>DATA!BC33</f>
        <v>1024.2</v>
      </c>
      <c r="G25" s="17">
        <f>DATA!BD33</f>
        <v>927.25</v>
      </c>
      <c r="H25" s="17">
        <f>DATA!BE33</f>
        <v>978.66666666666663</v>
      </c>
      <c r="I25" s="17">
        <f>DATA!BF33</f>
        <v>956.41666666666663</v>
      </c>
      <c r="J25" s="17">
        <f>DATA!BG33</f>
        <v>983.5</v>
      </c>
      <c r="K25" s="16"/>
      <c r="L25" s="65"/>
      <c r="M25" s="16"/>
      <c r="N25" s="35" t="s">
        <v>88</v>
      </c>
      <c r="O25" s="17">
        <f>DATA!BC148</f>
        <v>2164</v>
      </c>
      <c r="P25" s="17">
        <f>DATA!BD148</f>
        <v>1959.0833333333333</v>
      </c>
      <c r="Q25" s="17">
        <f>DATA!BE148</f>
        <v>2067.6666666666665</v>
      </c>
      <c r="R25" s="17">
        <f>DATA!BF148</f>
        <v>2021.0833333333333</v>
      </c>
      <c r="S25" s="17">
        <f>DATA!BG148</f>
        <v>2077.9166666666665</v>
      </c>
      <c r="T25" s="16"/>
    </row>
    <row r="26" spans="3:20" ht="15" customHeight="1" x14ac:dyDescent="0.25">
      <c r="C26" s="65"/>
      <c r="D26" s="16"/>
      <c r="E26" s="35" t="s">
        <v>113</v>
      </c>
      <c r="F26" s="17">
        <f>DATA!BC34</f>
        <v>297.39999999999998</v>
      </c>
      <c r="G26" s="17">
        <f>DATA!BD34</f>
        <v>269.25</v>
      </c>
      <c r="H26" s="17">
        <f>DATA!BE34</f>
        <v>284.08333333333331</v>
      </c>
      <c r="I26" s="17">
        <f>DATA!BF34</f>
        <v>277.75</v>
      </c>
      <c r="J26" s="17">
        <f>DATA!BG34</f>
        <v>285.41666666666669</v>
      </c>
      <c r="K26" s="16"/>
      <c r="L26" s="65"/>
      <c r="M26" s="16"/>
      <c r="N26" s="35" t="s">
        <v>97</v>
      </c>
      <c r="O26" s="17">
        <f>DATA!BC149</f>
        <v>369.8</v>
      </c>
      <c r="P26" s="17">
        <f>DATA!BD149</f>
        <v>334.75</v>
      </c>
      <c r="Q26" s="17">
        <f>DATA!BE149</f>
        <v>353.5</v>
      </c>
      <c r="R26" s="17">
        <f>DATA!BF149</f>
        <v>345.25</v>
      </c>
      <c r="S26" s="17">
        <f>DATA!BG149</f>
        <v>354.91666666666669</v>
      </c>
      <c r="T26" s="16"/>
    </row>
    <row r="27" spans="3:20" ht="15" customHeight="1" x14ac:dyDescent="0.25">
      <c r="C27" s="65"/>
      <c r="D27" s="16"/>
      <c r="E27" s="35" t="s">
        <v>117</v>
      </c>
      <c r="F27" s="17">
        <f>DATA!BC35</f>
        <v>668.4</v>
      </c>
      <c r="G27" s="17">
        <f>DATA!BD35</f>
        <v>605.08333333333337</v>
      </c>
      <c r="H27" s="17">
        <f>DATA!BE35</f>
        <v>638.66666666666663</v>
      </c>
      <c r="I27" s="17">
        <f>DATA!BF35</f>
        <v>624.16666666666663</v>
      </c>
      <c r="J27" s="17">
        <f>DATA!BG35</f>
        <v>641.66666666666663</v>
      </c>
      <c r="K27" s="16"/>
      <c r="L27" s="65"/>
      <c r="M27" s="16"/>
      <c r="N27" s="35" t="s">
        <v>103</v>
      </c>
      <c r="O27" s="17">
        <f>DATA!BC150</f>
        <v>958.2</v>
      </c>
      <c r="P27" s="17">
        <f>DATA!BD150</f>
        <v>867.41666666666663</v>
      </c>
      <c r="Q27" s="17">
        <f>DATA!BE150</f>
        <v>915.41666666666663</v>
      </c>
      <c r="R27" s="17">
        <f>DATA!BF150</f>
        <v>894.75</v>
      </c>
      <c r="S27" s="17">
        <f>DATA!BG150</f>
        <v>920.08333333333337</v>
      </c>
      <c r="T27" s="16"/>
    </row>
    <row r="28" spans="3:20" ht="15" customHeight="1" x14ac:dyDescent="0.25">
      <c r="C28" s="65"/>
      <c r="D28" s="16"/>
      <c r="E28" s="35" t="s">
        <v>136</v>
      </c>
      <c r="F28" s="15">
        <f>DATA!BC36</f>
        <v>3758.6000000000004</v>
      </c>
      <c r="G28" s="15">
        <f>DATA!BD36</f>
        <v>3403.0833333333335</v>
      </c>
      <c r="H28" s="15">
        <f>DATA!BE36</f>
        <v>3591.333333333333</v>
      </c>
      <c r="I28" s="15">
        <f>DATA!BF36</f>
        <v>3510.083333333333</v>
      </c>
      <c r="J28" s="15">
        <f>DATA!BG36</f>
        <v>3609.1666666666661</v>
      </c>
      <c r="K28" s="16"/>
      <c r="L28" s="65"/>
      <c r="M28" s="16"/>
      <c r="N28" s="35" t="s">
        <v>118</v>
      </c>
      <c r="O28" s="17">
        <f>DATA!BC151</f>
        <v>292</v>
      </c>
      <c r="P28" s="17">
        <f>DATA!BD151</f>
        <v>264.5</v>
      </c>
      <c r="Q28" s="17">
        <f>DATA!BE151</f>
        <v>279.33333333333331</v>
      </c>
      <c r="R28" s="17">
        <f>DATA!BF151</f>
        <v>272.91666666666669</v>
      </c>
      <c r="S28" s="17">
        <f>DATA!BG151</f>
        <v>280.58333333333331</v>
      </c>
      <c r="T28" s="16"/>
    </row>
    <row r="29" spans="3:20" x14ac:dyDescent="0.25">
      <c r="D29" s="16"/>
      <c r="E29" s="21"/>
      <c r="F29" s="17"/>
      <c r="G29" s="17"/>
      <c r="H29" s="17"/>
      <c r="I29" s="17"/>
      <c r="J29" s="17"/>
      <c r="K29" s="16"/>
      <c r="L29" s="65"/>
      <c r="M29" s="16"/>
      <c r="N29" s="35" t="s">
        <v>121</v>
      </c>
      <c r="O29" s="17">
        <f>DATA!BC152</f>
        <v>975.8</v>
      </c>
      <c r="P29" s="17">
        <f>DATA!BD152</f>
        <v>883.41666666666663</v>
      </c>
      <c r="Q29" s="17">
        <f>DATA!BE152</f>
        <v>932.33333333333337</v>
      </c>
      <c r="R29" s="17">
        <f>DATA!BF152</f>
        <v>911.41666666666663</v>
      </c>
      <c r="S29" s="17">
        <f>DATA!BG152</f>
        <v>937.08333333333337</v>
      </c>
      <c r="T29" s="16"/>
    </row>
    <row r="30" spans="3:20" x14ac:dyDescent="0.25">
      <c r="D30" s="16"/>
      <c r="E30" s="21"/>
      <c r="F30" s="17"/>
      <c r="G30" s="17"/>
      <c r="H30" s="17"/>
      <c r="I30" s="17"/>
      <c r="J30" s="17"/>
      <c r="K30" s="16"/>
      <c r="L30" s="65"/>
      <c r="M30" s="16"/>
      <c r="N30" s="35" t="s">
        <v>133</v>
      </c>
      <c r="O30" s="15">
        <f>DATA!BC153</f>
        <v>5621.2000000000007</v>
      </c>
      <c r="P30" s="15">
        <f>DATA!BD153</f>
        <v>5089.083333333333</v>
      </c>
      <c r="Q30" s="15">
        <f>DATA!BE153</f>
        <v>5371.333333333333</v>
      </c>
      <c r="R30" s="15">
        <f>DATA!BF153</f>
        <v>5250</v>
      </c>
      <c r="S30" s="15">
        <f>DATA!BG153</f>
        <v>5397.8333333333321</v>
      </c>
      <c r="T30" s="16"/>
    </row>
    <row r="31" spans="3:20" x14ac:dyDescent="0.25">
      <c r="D31" s="16"/>
      <c r="E31" s="21"/>
      <c r="F31" s="17"/>
      <c r="G31" s="17"/>
      <c r="H31" s="17"/>
      <c r="I31" s="17"/>
      <c r="J31" s="17"/>
      <c r="K31" s="16"/>
      <c r="L31" s="11"/>
      <c r="M31" s="16"/>
      <c r="N31" s="21"/>
      <c r="O31" s="15"/>
      <c r="P31" s="15"/>
      <c r="Q31" s="15"/>
      <c r="R31" s="15"/>
      <c r="S31" s="15"/>
      <c r="T31" s="16"/>
    </row>
    <row r="32" spans="3:20" ht="17.25" customHeight="1" x14ac:dyDescent="0.25">
      <c r="C32" s="65">
        <v>3</v>
      </c>
      <c r="D32" s="16"/>
      <c r="E32" s="21" t="s">
        <v>37</v>
      </c>
      <c r="F32" s="21">
        <f>DATA!BC55</f>
        <v>2020</v>
      </c>
      <c r="G32" s="21">
        <f>DATA!BD55</f>
        <v>2021</v>
      </c>
      <c r="H32" s="21">
        <f>DATA!BE55</f>
        <v>2022</v>
      </c>
      <c r="I32" s="21">
        <f>DATA!BF55</f>
        <v>2023</v>
      </c>
      <c r="J32" s="21">
        <f>DATA!BG55</f>
        <v>2024</v>
      </c>
      <c r="K32" s="16"/>
      <c r="L32" s="65">
        <v>6</v>
      </c>
      <c r="M32" s="16"/>
      <c r="N32" s="21" t="s">
        <v>37</v>
      </c>
      <c r="O32" s="21">
        <f>DATA!BC180</f>
        <v>2020</v>
      </c>
      <c r="P32" s="21">
        <f>DATA!BD180</f>
        <v>2021</v>
      </c>
      <c r="Q32" s="21">
        <f>DATA!BE180</f>
        <v>2022</v>
      </c>
      <c r="R32" s="21">
        <f>DATA!BF180</f>
        <v>2023</v>
      </c>
      <c r="S32" s="21">
        <f>DATA!BG180</f>
        <v>2024</v>
      </c>
      <c r="T32" s="16"/>
    </row>
    <row r="33" spans="3:20" ht="15" customHeight="1" x14ac:dyDescent="0.25">
      <c r="C33" s="65"/>
      <c r="D33" s="16"/>
      <c r="E33" s="35" t="s">
        <v>83</v>
      </c>
      <c r="F33" s="17">
        <f>DATA!BC56</f>
        <v>3900.8</v>
      </c>
      <c r="G33" s="17">
        <f>DATA!BD56</f>
        <v>3531.8333333333335</v>
      </c>
      <c r="H33" s="17">
        <f>DATA!BE56</f>
        <v>3727.5</v>
      </c>
      <c r="I33" s="17">
        <f>DATA!BF56</f>
        <v>3643.25</v>
      </c>
      <c r="J33" s="17">
        <f>DATA!BG56</f>
        <v>3745.6666666666665</v>
      </c>
      <c r="K33" s="16"/>
      <c r="L33" s="65"/>
      <c r="M33" s="16"/>
      <c r="N33" s="35" t="s">
        <v>92</v>
      </c>
      <c r="O33" s="17">
        <f>DATA!BC181</f>
        <v>8017</v>
      </c>
      <c r="P33" s="17">
        <f>DATA!BD181</f>
        <v>17421</v>
      </c>
      <c r="Q33" s="17">
        <f>DATA!BE181</f>
        <v>18387</v>
      </c>
      <c r="R33" s="17">
        <f>DATA!BF181</f>
        <v>17971</v>
      </c>
      <c r="S33" s="17">
        <f>DATA!BG181</f>
        <v>18476</v>
      </c>
      <c r="T33" s="16"/>
    </row>
    <row r="34" spans="3:20" ht="15" customHeight="1" x14ac:dyDescent="0.25">
      <c r="C34" s="65"/>
      <c r="D34" s="16"/>
      <c r="E34" s="35" t="s">
        <v>84</v>
      </c>
      <c r="F34" s="17">
        <f>DATA!BC57</f>
        <v>339.2</v>
      </c>
      <c r="G34" s="17">
        <f>DATA!BD57</f>
        <v>307</v>
      </c>
      <c r="H34" s="17">
        <f>DATA!BE57</f>
        <v>324.16666666666669</v>
      </c>
      <c r="I34" s="17">
        <f>DATA!BF57</f>
        <v>316.75</v>
      </c>
      <c r="J34" s="17">
        <f>DATA!BG57</f>
        <v>325.75</v>
      </c>
      <c r="K34" s="16"/>
      <c r="L34" s="65"/>
      <c r="M34" s="16"/>
      <c r="N34" s="35" t="s">
        <v>94</v>
      </c>
      <c r="O34" s="17">
        <f>DATA!BC182</f>
        <v>718</v>
      </c>
      <c r="P34" s="17">
        <f>DATA!BD182</f>
        <v>1558</v>
      </c>
      <c r="Q34" s="17">
        <f>DATA!BE182</f>
        <v>1646</v>
      </c>
      <c r="R34" s="17">
        <f>DATA!BF182</f>
        <v>1608</v>
      </c>
      <c r="S34" s="17">
        <f>DATA!BG182</f>
        <v>1655</v>
      </c>
      <c r="T34" s="16"/>
    </row>
    <row r="35" spans="3:20" ht="15" customHeight="1" x14ac:dyDescent="0.25">
      <c r="C35" s="65"/>
      <c r="D35" s="16"/>
      <c r="E35" s="35" t="s">
        <v>90</v>
      </c>
      <c r="F35" s="17">
        <f>DATA!BC58</f>
        <v>331.6</v>
      </c>
      <c r="G35" s="17">
        <f>DATA!BD58</f>
        <v>300.25</v>
      </c>
      <c r="H35" s="17">
        <f>DATA!BE58</f>
        <v>316.75</v>
      </c>
      <c r="I35" s="17">
        <f>DATA!BF58</f>
        <v>309.66666666666669</v>
      </c>
      <c r="J35" s="17">
        <f>DATA!BG58</f>
        <v>318.58333333333331</v>
      </c>
      <c r="K35" s="16"/>
      <c r="L35" s="65"/>
      <c r="M35" s="16"/>
      <c r="N35" s="35" t="s">
        <v>99</v>
      </c>
      <c r="O35" s="17">
        <f>DATA!BC183</f>
        <v>1385</v>
      </c>
      <c r="P35" s="17">
        <f>DATA!BD183</f>
        <v>3010</v>
      </c>
      <c r="Q35" s="17">
        <f>DATA!BE183</f>
        <v>3176</v>
      </c>
      <c r="R35" s="17">
        <f>DATA!BF183</f>
        <v>3105</v>
      </c>
      <c r="S35" s="17">
        <f>DATA!BG183</f>
        <v>3192</v>
      </c>
      <c r="T35" s="16"/>
    </row>
    <row r="36" spans="3:20" ht="15" customHeight="1" x14ac:dyDescent="0.25">
      <c r="C36" s="65"/>
      <c r="D36" s="16"/>
      <c r="E36" s="35" t="s">
        <v>96</v>
      </c>
      <c r="F36" s="17">
        <f>DATA!BC59</f>
        <v>5536.2</v>
      </c>
      <c r="G36" s="17">
        <f>DATA!BD59</f>
        <v>5012</v>
      </c>
      <c r="H36" s="17">
        <f>DATA!BE59</f>
        <v>5290.083333333333</v>
      </c>
      <c r="I36" s="17">
        <f>DATA!BF59</f>
        <v>5170.333333333333</v>
      </c>
      <c r="J36" s="17">
        <f>DATA!BG59</f>
        <v>5316</v>
      </c>
      <c r="K36" s="16"/>
      <c r="L36" s="65"/>
      <c r="M36" s="16"/>
      <c r="N36" s="35" t="s">
        <v>101</v>
      </c>
      <c r="O36" s="17">
        <f>DATA!BC184</f>
        <v>1201</v>
      </c>
      <c r="P36" s="17">
        <f>DATA!BD184</f>
        <v>2607</v>
      </c>
      <c r="Q36" s="17">
        <f>DATA!BE184</f>
        <v>2753</v>
      </c>
      <c r="R36" s="17">
        <f>DATA!BF184</f>
        <v>2690</v>
      </c>
      <c r="S36" s="17">
        <f>DATA!BG184</f>
        <v>2768</v>
      </c>
      <c r="T36" s="16"/>
    </row>
    <row r="37" spans="3:20" ht="15" customHeight="1" x14ac:dyDescent="0.25">
      <c r="C37" s="65"/>
      <c r="D37" s="16"/>
      <c r="E37" s="35" t="s">
        <v>102</v>
      </c>
      <c r="F37" s="17">
        <f>DATA!BC60</f>
        <v>988.6</v>
      </c>
      <c r="G37" s="17">
        <f>DATA!BD60</f>
        <v>894.91666666666663</v>
      </c>
      <c r="H37" s="17">
        <f>DATA!BE60</f>
        <v>944.75</v>
      </c>
      <c r="I37" s="17">
        <f>DATA!BF60</f>
        <v>923.33333333333337</v>
      </c>
      <c r="J37" s="17">
        <f>DATA!BG60</f>
        <v>949.25</v>
      </c>
      <c r="K37" s="16"/>
      <c r="L37" s="65"/>
      <c r="M37" s="16"/>
      <c r="N37" s="35" t="s">
        <v>104</v>
      </c>
      <c r="O37" s="17">
        <f>DATA!BC185</f>
        <v>3463</v>
      </c>
      <c r="P37" s="17">
        <f>DATA!BD185</f>
        <v>7523</v>
      </c>
      <c r="Q37" s="17">
        <f>DATA!BE185</f>
        <v>7941</v>
      </c>
      <c r="R37" s="17">
        <f>DATA!BF185</f>
        <v>7760</v>
      </c>
      <c r="S37" s="17">
        <f>DATA!BG185</f>
        <v>7981</v>
      </c>
      <c r="T37" s="16"/>
    </row>
    <row r="38" spans="3:20" ht="15" customHeight="1" x14ac:dyDescent="0.25">
      <c r="C38" s="65"/>
      <c r="D38" s="16"/>
      <c r="E38" s="35" t="s">
        <v>105</v>
      </c>
      <c r="F38" s="17">
        <f>DATA!BC61</f>
        <v>583.20000000000005</v>
      </c>
      <c r="G38" s="17">
        <f>DATA!BD61</f>
        <v>528.08333333333337</v>
      </c>
      <c r="H38" s="17">
        <f>DATA!BE61</f>
        <v>557.25</v>
      </c>
      <c r="I38" s="17">
        <f>DATA!BF61</f>
        <v>544.83333333333337</v>
      </c>
      <c r="J38" s="17">
        <f>DATA!BG61</f>
        <v>560.08333333333337</v>
      </c>
      <c r="K38" s="16"/>
      <c r="L38" s="65"/>
      <c r="M38" s="16"/>
      <c r="N38" s="35" t="s">
        <v>108</v>
      </c>
      <c r="O38" s="17">
        <f>DATA!BC186</f>
        <v>6982</v>
      </c>
      <c r="P38" s="17">
        <f>DATA!BD186</f>
        <v>15169</v>
      </c>
      <c r="Q38" s="17">
        <f>DATA!BE186</f>
        <v>16015</v>
      </c>
      <c r="R38" s="17">
        <f>DATA!BF186</f>
        <v>15648</v>
      </c>
      <c r="S38" s="17">
        <f>DATA!BG186</f>
        <v>16091</v>
      </c>
      <c r="T38" s="16"/>
    </row>
    <row r="39" spans="3:20" ht="15" customHeight="1" x14ac:dyDescent="0.25">
      <c r="C39" s="65"/>
      <c r="D39" s="16"/>
      <c r="E39" s="35" t="s">
        <v>119</v>
      </c>
      <c r="F39" s="17">
        <f>DATA!BC62</f>
        <v>1383.8</v>
      </c>
      <c r="G39" s="17">
        <f>DATA!BD62</f>
        <v>1252.8333333333333</v>
      </c>
      <c r="H39" s="17">
        <f>DATA!BE62</f>
        <v>1322.3333333333333</v>
      </c>
      <c r="I39" s="17">
        <f>DATA!BF62</f>
        <v>1292.25</v>
      </c>
      <c r="J39" s="17">
        <f>DATA!BG62</f>
        <v>1328.6666666666667</v>
      </c>
      <c r="K39" s="16"/>
      <c r="L39" s="65"/>
      <c r="M39" s="16"/>
      <c r="N39" s="35" t="s">
        <v>112</v>
      </c>
      <c r="O39" s="17">
        <f>DATA!BC187</f>
        <v>3277</v>
      </c>
      <c r="P39" s="17">
        <f>DATA!BD187</f>
        <v>7122</v>
      </c>
      <c r="Q39" s="17">
        <f>DATA!BE187</f>
        <v>7518</v>
      </c>
      <c r="R39" s="17">
        <f>DATA!BF187</f>
        <v>7349</v>
      </c>
      <c r="S39" s="17">
        <f>DATA!BG187</f>
        <v>7555</v>
      </c>
      <c r="T39" s="16"/>
    </row>
    <row r="40" spans="3:20" ht="15" customHeight="1" x14ac:dyDescent="0.25">
      <c r="C40" s="65"/>
      <c r="D40" s="16"/>
      <c r="E40" s="35" t="s">
        <v>120</v>
      </c>
      <c r="F40" s="17">
        <f>DATA!BC63</f>
        <v>837.4</v>
      </c>
      <c r="G40" s="17">
        <f>DATA!BD63</f>
        <v>758</v>
      </c>
      <c r="H40" s="17">
        <f>DATA!BE63</f>
        <v>800.25</v>
      </c>
      <c r="I40" s="17">
        <f>DATA!BF63</f>
        <v>781.91666666666663</v>
      </c>
      <c r="J40" s="17">
        <f>DATA!BG63</f>
        <v>804.08333333333337</v>
      </c>
      <c r="K40" s="16"/>
      <c r="L40" s="65"/>
      <c r="M40" s="16"/>
      <c r="N40" s="35" t="s">
        <v>115</v>
      </c>
      <c r="O40" s="17">
        <f>DATA!BC188</f>
        <v>4086</v>
      </c>
      <c r="P40" s="17">
        <f>DATA!BD188</f>
        <v>8874</v>
      </c>
      <c r="Q40" s="17">
        <f>DATA!BE188</f>
        <v>9368</v>
      </c>
      <c r="R40" s="17">
        <f>DATA!BF188</f>
        <v>9158</v>
      </c>
      <c r="S40" s="17">
        <f>DATA!BG188</f>
        <v>9415</v>
      </c>
      <c r="T40" s="16"/>
    </row>
    <row r="41" spans="3:20" ht="15" customHeight="1" x14ac:dyDescent="0.25">
      <c r="C41" s="65"/>
      <c r="D41" s="16"/>
      <c r="E41" s="35" t="s">
        <v>125</v>
      </c>
      <c r="F41" s="17">
        <f>DATA!BC64</f>
        <v>493.2</v>
      </c>
      <c r="G41" s="17">
        <f>DATA!BD64</f>
        <v>446.33333333333331</v>
      </c>
      <c r="H41" s="17">
        <f>DATA!BE64</f>
        <v>471.16666666666669</v>
      </c>
      <c r="I41" s="17">
        <f>DATA!BF64</f>
        <v>460.41666666666669</v>
      </c>
      <c r="J41" s="17">
        <f>DATA!BG64</f>
        <v>473.41666666666669</v>
      </c>
      <c r="K41" s="16"/>
      <c r="L41" s="65"/>
      <c r="M41" s="16"/>
      <c r="N41" s="35" t="s">
        <v>123</v>
      </c>
      <c r="O41" s="17">
        <f>DATA!BC189</f>
        <v>1854</v>
      </c>
      <c r="P41" s="17">
        <f>DATA!BD189</f>
        <v>4031</v>
      </c>
      <c r="Q41" s="17">
        <f>DATA!BE189</f>
        <v>4254</v>
      </c>
      <c r="R41" s="17">
        <f>DATA!BF189</f>
        <v>4160</v>
      </c>
      <c r="S41" s="17">
        <f>DATA!BG189</f>
        <v>4276</v>
      </c>
      <c r="T41" s="16"/>
    </row>
    <row r="42" spans="3:20" ht="15" customHeight="1" x14ac:dyDescent="0.25">
      <c r="C42" s="65"/>
      <c r="D42" s="16"/>
      <c r="E42" s="35" t="s">
        <v>126</v>
      </c>
      <c r="F42" s="17">
        <f>DATA!BC65</f>
        <v>598.4</v>
      </c>
      <c r="G42" s="17">
        <f>DATA!BD65</f>
        <v>541.83333333333337</v>
      </c>
      <c r="H42" s="17">
        <f>DATA!BE65</f>
        <v>571.83333333333337</v>
      </c>
      <c r="I42" s="17">
        <f>DATA!BF65</f>
        <v>558.91666666666663</v>
      </c>
      <c r="J42" s="17">
        <f>DATA!BG65</f>
        <v>574.58333333333337</v>
      </c>
      <c r="K42" s="16"/>
      <c r="L42" s="65"/>
      <c r="M42" s="16"/>
      <c r="N42" s="35" t="s">
        <v>134</v>
      </c>
      <c r="O42" s="15">
        <f>DATA!BC190</f>
        <v>30983</v>
      </c>
      <c r="P42" s="15">
        <f>DATA!BD190</f>
        <v>67315</v>
      </c>
      <c r="Q42" s="15">
        <f>DATA!BE190</f>
        <v>71058</v>
      </c>
      <c r="R42" s="15">
        <f>DATA!BF190</f>
        <v>69449</v>
      </c>
      <c r="S42" s="15">
        <f>DATA!BG190</f>
        <v>71409</v>
      </c>
      <c r="T42" s="16"/>
    </row>
    <row r="43" spans="3:20" ht="15" customHeight="1" x14ac:dyDescent="0.25">
      <c r="C43" s="65"/>
      <c r="D43" s="16"/>
      <c r="E43" s="35" t="s">
        <v>137</v>
      </c>
      <c r="F43" s="15">
        <f>DATA!BC66</f>
        <v>14992.4</v>
      </c>
      <c r="G43" s="15">
        <f>DATA!BD66</f>
        <v>13573.083333333336</v>
      </c>
      <c r="H43" s="15">
        <f>DATA!BE66</f>
        <v>14326.083333333334</v>
      </c>
      <c r="I43" s="15">
        <f>DATA!BF66</f>
        <v>14001.666666666666</v>
      </c>
      <c r="J43" s="15">
        <f>DATA!BG66</f>
        <v>14396.083333333334</v>
      </c>
      <c r="K43" s="16"/>
      <c r="L43" s="16"/>
      <c r="M43" s="16"/>
      <c r="N43" s="16"/>
      <c r="O43" s="16"/>
      <c r="P43" s="16"/>
      <c r="Q43" s="16"/>
      <c r="R43" s="16"/>
      <c r="S43" s="16"/>
      <c r="T43" s="16"/>
    </row>
    <row r="44" spans="3:20" ht="15" x14ac:dyDescent="0.25">
      <c r="C44"/>
      <c r="R44" s="71"/>
      <c r="S44" s="71"/>
    </row>
    <row r="45" spans="3:20" ht="15" x14ac:dyDescent="0.25">
      <c r="C45"/>
    </row>
    <row r="46" spans="3:20" x14ac:dyDescent="0.25">
      <c r="D46" s="16"/>
      <c r="E46" s="16"/>
      <c r="F46" s="16"/>
      <c r="G46" s="16"/>
      <c r="H46" s="16"/>
      <c r="I46" s="16"/>
      <c r="J46" s="16"/>
      <c r="K46" s="16"/>
      <c r="L46" s="16"/>
      <c r="M46" s="16"/>
      <c r="N46" s="16"/>
      <c r="O46" s="16"/>
      <c r="P46" s="16"/>
      <c r="Q46" s="16"/>
      <c r="R46" s="16"/>
      <c r="S46" s="16"/>
      <c r="T46" s="16"/>
    </row>
    <row r="47" spans="3:20" x14ac:dyDescent="0.25">
      <c r="D47" s="16"/>
      <c r="E47" s="16"/>
      <c r="F47" s="16"/>
      <c r="G47" s="16"/>
      <c r="H47" s="16"/>
      <c r="I47" s="16"/>
      <c r="J47" s="16"/>
      <c r="K47" s="16"/>
      <c r="L47" s="16"/>
      <c r="M47" s="16"/>
      <c r="N47" s="16"/>
      <c r="O47" s="16"/>
      <c r="P47" s="16"/>
      <c r="Q47" s="16"/>
      <c r="R47" s="16"/>
      <c r="S47" s="16"/>
      <c r="T47" s="16"/>
    </row>
    <row r="48" spans="3:20" x14ac:dyDescent="0.25">
      <c r="D48" s="16"/>
      <c r="E48" s="16"/>
      <c r="F48" s="16"/>
      <c r="G48" s="16"/>
      <c r="H48" s="16"/>
      <c r="I48" s="16"/>
      <c r="J48" s="16"/>
      <c r="K48" s="16"/>
      <c r="L48" s="16"/>
      <c r="M48" s="16"/>
      <c r="N48" s="16"/>
      <c r="O48" s="16"/>
      <c r="P48" s="16"/>
      <c r="Q48" s="16"/>
      <c r="R48" s="16"/>
      <c r="S48" s="16"/>
      <c r="T48" s="16"/>
    </row>
    <row r="49" spans="4:20" x14ac:dyDescent="0.25">
      <c r="D49" s="16"/>
      <c r="E49" s="16"/>
      <c r="F49" s="16"/>
      <c r="G49" s="16"/>
      <c r="H49" s="16"/>
      <c r="I49" s="16"/>
      <c r="J49" s="16"/>
      <c r="K49" s="16"/>
      <c r="L49" s="16"/>
      <c r="M49" s="16"/>
      <c r="N49" s="16"/>
      <c r="O49" s="16"/>
      <c r="P49" s="16"/>
      <c r="Q49" s="16"/>
      <c r="R49" s="16"/>
      <c r="S49" s="16"/>
      <c r="T49" s="16"/>
    </row>
    <row r="50" spans="4:20" x14ac:dyDescent="0.25">
      <c r="D50" s="16"/>
      <c r="E50" s="16"/>
      <c r="F50" s="16"/>
      <c r="G50" s="16"/>
      <c r="H50" s="16"/>
      <c r="I50" s="16"/>
      <c r="J50" s="16"/>
      <c r="K50" s="16"/>
      <c r="L50" s="16"/>
      <c r="M50" s="16"/>
      <c r="N50" s="16"/>
      <c r="O50" s="16"/>
      <c r="P50" s="16"/>
      <c r="Q50" s="16"/>
      <c r="R50" s="16"/>
      <c r="S50" s="16"/>
      <c r="T50" s="16"/>
    </row>
    <row r="51" spans="4:20" x14ac:dyDescent="0.25">
      <c r="D51" s="16"/>
      <c r="E51" s="16"/>
      <c r="F51" s="16"/>
      <c r="G51" s="16"/>
      <c r="H51" s="16"/>
      <c r="I51" s="16"/>
      <c r="J51" s="16"/>
      <c r="K51" s="16"/>
      <c r="L51" s="16"/>
      <c r="M51" s="16"/>
      <c r="N51" s="16"/>
      <c r="O51" s="16"/>
      <c r="P51" s="16"/>
      <c r="Q51" s="16"/>
      <c r="R51" s="16"/>
      <c r="S51" s="16"/>
      <c r="T51" s="16"/>
    </row>
    <row r="74" spans="4:4" x14ac:dyDescent="0.25">
      <c r="D74" s="35"/>
    </row>
  </sheetData>
  <mergeCells count="12">
    <mergeCell ref="R44:S44"/>
    <mergeCell ref="C11:C17"/>
    <mergeCell ref="L11:L20"/>
    <mergeCell ref="C22:C28"/>
    <mergeCell ref="L22:L30"/>
    <mergeCell ref="C32:C43"/>
    <mergeCell ref="L32:L42"/>
    <mergeCell ref="D3:F4"/>
    <mergeCell ref="O3:R4"/>
    <mergeCell ref="P5:Q5"/>
    <mergeCell ref="D9:F9"/>
    <mergeCell ref="D8:J8"/>
  </mergeCells>
  <hyperlinks>
    <hyperlink ref="P5" location="CONTENTS!A1" display="CONTENTS" xr:uid="{3941759F-47B3-40FC-AB82-9B4D20513709}"/>
  </hyperlinks>
  <pageMargins left="0.7" right="0.7" top="0.75" bottom="0.75" header="0.3" footer="0.3"/>
  <pageSetup scale="66" orientation="landscape" r:id="rId1"/>
  <colBreaks count="1" manualBreakCount="1">
    <brk id="2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1647E-09C5-44BF-8D0B-1FB97BF09ACA}">
  <sheetPr>
    <tabColor theme="9" tint="-0.499984740745262"/>
    <pageSetUpPr fitToPage="1"/>
  </sheetPr>
  <dimension ref="B2:Q55"/>
  <sheetViews>
    <sheetView workbookViewId="0">
      <selection activeCell="G21" sqref="G21"/>
    </sheetView>
  </sheetViews>
  <sheetFormatPr defaultRowHeight="15" x14ac:dyDescent="0.25"/>
  <cols>
    <col min="2" max="2" width="3.28515625" customWidth="1"/>
    <col min="3" max="3" width="4.7109375" bestFit="1" customWidth="1"/>
    <col min="4" max="4" width="13.140625" bestFit="1" customWidth="1"/>
    <col min="5" max="5" width="24.7109375" bestFit="1" customWidth="1"/>
    <col min="6" max="6" width="6.85546875" bestFit="1" customWidth="1"/>
    <col min="7" max="7" width="13.7109375" bestFit="1" customWidth="1"/>
    <col min="8" max="8" width="24.7109375" bestFit="1" customWidth="1"/>
    <col min="10" max="10" width="14" bestFit="1" customWidth="1"/>
    <col min="11" max="11" width="22.5703125" bestFit="1" customWidth="1"/>
    <col min="12" max="12" width="6.28515625" bestFit="1" customWidth="1"/>
    <col min="13" max="13" width="14" bestFit="1" customWidth="1"/>
  </cols>
  <sheetData>
    <row r="2" spans="2:17" ht="17.25" x14ac:dyDescent="0.25">
      <c r="C2" s="12"/>
      <c r="D2" s="12"/>
      <c r="E2" s="12"/>
      <c r="F2" s="12"/>
      <c r="G2" s="12"/>
      <c r="H2" s="12"/>
      <c r="I2" s="12"/>
      <c r="J2" s="12"/>
      <c r="K2" s="12"/>
      <c r="L2" s="12"/>
      <c r="M2" s="12"/>
      <c r="N2" s="12"/>
      <c r="O2" s="12"/>
      <c r="P2" s="12"/>
      <c r="Q2" s="12"/>
    </row>
    <row r="3" spans="2:17" ht="17.25" customHeight="1" x14ac:dyDescent="0.25">
      <c r="B3" s="10"/>
      <c r="C3" s="48"/>
      <c r="D3" s="48"/>
      <c r="E3" s="48"/>
      <c r="F3" s="48"/>
      <c r="G3" s="48"/>
      <c r="H3" s="26"/>
      <c r="I3" s="26"/>
      <c r="J3" s="26"/>
      <c r="K3" s="26"/>
      <c r="L3" s="26"/>
      <c r="M3" s="26"/>
      <c r="N3" s="26"/>
      <c r="O3" s="10"/>
      <c r="P3" s="10"/>
      <c r="Q3" s="10"/>
    </row>
    <row r="4" spans="2:17" ht="17.25" x14ac:dyDescent="0.25">
      <c r="B4" s="10"/>
      <c r="C4" s="48"/>
      <c r="D4" s="48"/>
      <c r="E4" s="48"/>
      <c r="F4" s="48"/>
      <c r="G4" s="48"/>
      <c r="H4" s="26"/>
      <c r="I4" s="26"/>
      <c r="J4" s="26"/>
      <c r="K4" s="26"/>
      <c r="L4" s="26"/>
      <c r="M4" s="26"/>
      <c r="N4" s="26"/>
      <c r="O4" s="10"/>
      <c r="P4" s="10"/>
      <c r="Q4" s="10"/>
    </row>
    <row r="5" spans="2:17" ht="17.25" x14ac:dyDescent="0.25">
      <c r="C5" s="65" t="s">
        <v>13</v>
      </c>
      <c r="D5" s="65"/>
      <c r="E5" s="65"/>
      <c r="F5" s="65"/>
      <c r="G5" s="65"/>
      <c r="H5" s="65"/>
      <c r="I5" s="65"/>
      <c r="J5" s="65"/>
    </row>
    <row r="6" spans="2:17" ht="15" customHeight="1" x14ac:dyDescent="0.25">
      <c r="C6" s="48"/>
      <c r="D6" s="69" t="str">
        <f>DATA!A1</f>
        <v>Data current as of: DECEMBER 2024</v>
      </c>
      <c r="E6" s="69"/>
      <c r="F6" s="69"/>
      <c r="G6" s="69"/>
      <c r="H6" s="10"/>
      <c r="I6" s="26"/>
      <c r="J6" s="26"/>
    </row>
    <row r="7" spans="2:17" ht="15" customHeight="1" x14ac:dyDescent="0.25">
      <c r="C7" s="48"/>
      <c r="D7" s="69"/>
      <c r="E7" s="69"/>
      <c r="F7" s="69"/>
      <c r="G7" s="69"/>
      <c r="H7" s="10"/>
      <c r="I7" s="26"/>
      <c r="J7" s="26"/>
    </row>
    <row r="8" spans="2:17" x14ac:dyDescent="0.25">
      <c r="E8" s="74" t="s">
        <v>196</v>
      </c>
      <c r="F8" s="75"/>
      <c r="G8" s="75"/>
      <c r="H8" s="76" t="s">
        <v>197</v>
      </c>
      <c r="I8" s="77"/>
      <c r="J8" s="77"/>
    </row>
    <row r="9" spans="2:17" x14ac:dyDescent="0.25">
      <c r="C9" s="31" t="s">
        <v>38</v>
      </c>
      <c r="D9" s="21" t="s">
        <v>35</v>
      </c>
      <c r="E9" s="52" t="s">
        <v>193</v>
      </c>
      <c r="F9" s="52" t="s">
        <v>194</v>
      </c>
      <c r="G9" s="52" t="s">
        <v>195</v>
      </c>
      <c r="H9" s="53" t="s">
        <v>193</v>
      </c>
      <c r="I9" s="53" t="s">
        <v>194</v>
      </c>
      <c r="J9" s="53" t="s">
        <v>195</v>
      </c>
    </row>
    <row r="10" spans="2:17" x14ac:dyDescent="0.25">
      <c r="C10" s="31" t="s">
        <v>139</v>
      </c>
      <c r="D10" s="31" t="s">
        <v>131</v>
      </c>
      <c r="E10">
        <v>12349</v>
      </c>
      <c r="F10">
        <v>48225</v>
      </c>
      <c r="G10">
        <v>27485</v>
      </c>
      <c r="H10">
        <v>15394</v>
      </c>
      <c r="I10">
        <v>45585</v>
      </c>
      <c r="J10">
        <v>28129</v>
      </c>
    </row>
    <row r="11" spans="2:17" x14ac:dyDescent="0.25">
      <c r="C11" s="31" t="s">
        <v>140</v>
      </c>
      <c r="D11" s="31" t="s">
        <v>83</v>
      </c>
      <c r="E11">
        <v>538</v>
      </c>
      <c r="F11">
        <v>1673</v>
      </c>
      <c r="G11">
        <v>1559</v>
      </c>
      <c r="H11">
        <v>556</v>
      </c>
      <c r="I11">
        <v>1883</v>
      </c>
      <c r="J11">
        <v>1529</v>
      </c>
    </row>
    <row r="12" spans="2:17" x14ac:dyDescent="0.25">
      <c r="C12" s="31" t="s">
        <v>141</v>
      </c>
      <c r="D12" s="31" t="s">
        <v>84</v>
      </c>
      <c r="E12">
        <v>125</v>
      </c>
      <c r="F12">
        <v>134</v>
      </c>
      <c r="G12">
        <v>298</v>
      </c>
      <c r="H12">
        <v>169</v>
      </c>
      <c r="I12">
        <v>172</v>
      </c>
      <c r="J12">
        <v>315</v>
      </c>
    </row>
    <row r="13" spans="2:17" x14ac:dyDescent="0.25">
      <c r="C13" s="31" t="s">
        <v>142</v>
      </c>
      <c r="D13" s="31" t="s">
        <v>85</v>
      </c>
      <c r="E13">
        <v>349</v>
      </c>
      <c r="F13">
        <v>665</v>
      </c>
      <c r="G13">
        <v>1019</v>
      </c>
      <c r="H13">
        <v>400</v>
      </c>
      <c r="I13">
        <v>625</v>
      </c>
      <c r="J13">
        <v>1082</v>
      </c>
    </row>
    <row r="14" spans="2:17" x14ac:dyDescent="0.25">
      <c r="C14" s="31" t="s">
        <v>143</v>
      </c>
      <c r="D14" s="31" t="s">
        <v>86</v>
      </c>
      <c r="E14">
        <v>231</v>
      </c>
      <c r="F14">
        <v>369</v>
      </c>
      <c r="G14">
        <v>651</v>
      </c>
      <c r="H14">
        <v>231</v>
      </c>
      <c r="I14">
        <v>230</v>
      </c>
      <c r="J14">
        <v>451</v>
      </c>
    </row>
    <row r="15" spans="2:17" x14ac:dyDescent="0.25">
      <c r="C15" s="31" t="s">
        <v>144</v>
      </c>
      <c r="D15" s="31" t="s">
        <v>87</v>
      </c>
      <c r="E15">
        <v>125</v>
      </c>
      <c r="F15">
        <v>263</v>
      </c>
      <c r="G15">
        <v>304</v>
      </c>
      <c r="H15">
        <v>174</v>
      </c>
      <c r="I15">
        <v>195</v>
      </c>
      <c r="J15">
        <v>375</v>
      </c>
    </row>
    <row r="16" spans="2:17" x14ac:dyDescent="0.25">
      <c r="C16" s="31" t="s">
        <v>145</v>
      </c>
      <c r="D16" s="31" t="s">
        <v>88</v>
      </c>
      <c r="E16">
        <v>740</v>
      </c>
      <c r="F16">
        <v>4259</v>
      </c>
      <c r="G16">
        <v>1502</v>
      </c>
      <c r="H16">
        <v>766</v>
      </c>
      <c r="I16">
        <v>3452</v>
      </c>
      <c r="J16">
        <v>1395</v>
      </c>
    </row>
    <row r="17" spans="3:10" x14ac:dyDescent="0.25">
      <c r="C17" s="31" t="s">
        <v>146</v>
      </c>
      <c r="D17" s="31" t="s">
        <v>89</v>
      </c>
      <c r="E17">
        <v>109</v>
      </c>
      <c r="F17">
        <v>392</v>
      </c>
      <c r="G17">
        <v>179</v>
      </c>
      <c r="H17">
        <v>116</v>
      </c>
      <c r="I17">
        <v>351</v>
      </c>
      <c r="J17">
        <v>162</v>
      </c>
    </row>
    <row r="18" spans="3:10" x14ac:dyDescent="0.25">
      <c r="C18" s="31" t="s">
        <v>147</v>
      </c>
      <c r="D18" s="31" t="s">
        <v>90</v>
      </c>
      <c r="E18">
        <v>60</v>
      </c>
      <c r="F18">
        <v>76</v>
      </c>
      <c r="G18">
        <v>110</v>
      </c>
      <c r="H18">
        <v>64</v>
      </c>
      <c r="I18">
        <v>68</v>
      </c>
      <c r="J18">
        <v>115</v>
      </c>
    </row>
    <row r="19" spans="3:10" x14ac:dyDescent="0.25">
      <c r="C19" s="31" t="s">
        <v>148</v>
      </c>
      <c r="D19" s="31" t="s">
        <v>91</v>
      </c>
      <c r="E19">
        <v>294</v>
      </c>
      <c r="F19">
        <v>425</v>
      </c>
      <c r="G19">
        <v>979</v>
      </c>
      <c r="H19">
        <v>573</v>
      </c>
      <c r="I19">
        <v>473</v>
      </c>
      <c r="J19">
        <v>1497</v>
      </c>
    </row>
    <row r="20" spans="3:10" x14ac:dyDescent="0.25">
      <c r="C20" s="31" t="s">
        <v>149</v>
      </c>
      <c r="D20" s="31" t="s">
        <v>92</v>
      </c>
      <c r="E20">
        <v>348</v>
      </c>
      <c r="F20">
        <v>1384</v>
      </c>
      <c r="G20">
        <v>1062</v>
      </c>
      <c r="H20">
        <v>489</v>
      </c>
      <c r="I20">
        <v>1127</v>
      </c>
      <c r="J20">
        <v>1334</v>
      </c>
    </row>
    <row r="21" spans="3:10" x14ac:dyDescent="0.25">
      <c r="C21" s="31" t="s">
        <v>150</v>
      </c>
      <c r="D21" s="31" t="s">
        <v>93</v>
      </c>
      <c r="E21">
        <v>153</v>
      </c>
      <c r="F21">
        <v>641</v>
      </c>
      <c r="G21">
        <v>434</v>
      </c>
      <c r="H21">
        <v>201</v>
      </c>
      <c r="I21">
        <v>728</v>
      </c>
      <c r="J21">
        <v>431</v>
      </c>
    </row>
    <row r="22" spans="3:10" x14ac:dyDescent="0.25">
      <c r="C22" s="31" t="s">
        <v>151</v>
      </c>
      <c r="D22" s="31" t="s">
        <v>94</v>
      </c>
      <c r="E22">
        <v>152</v>
      </c>
      <c r="F22">
        <v>276</v>
      </c>
      <c r="G22">
        <v>201</v>
      </c>
      <c r="H22">
        <v>178</v>
      </c>
      <c r="I22">
        <v>196</v>
      </c>
      <c r="J22">
        <v>163</v>
      </c>
    </row>
    <row r="23" spans="3:10" x14ac:dyDescent="0.25">
      <c r="C23" s="31" t="s">
        <v>152</v>
      </c>
      <c r="D23" s="31" t="s">
        <v>95</v>
      </c>
      <c r="E23">
        <v>64</v>
      </c>
      <c r="F23">
        <v>187</v>
      </c>
      <c r="G23">
        <v>66</v>
      </c>
      <c r="H23">
        <v>89</v>
      </c>
      <c r="I23">
        <v>183</v>
      </c>
      <c r="J23">
        <v>91</v>
      </c>
    </row>
    <row r="24" spans="3:10" x14ac:dyDescent="0.25">
      <c r="C24" s="31" t="s">
        <v>153</v>
      </c>
      <c r="D24" s="31" t="s">
        <v>96</v>
      </c>
      <c r="E24">
        <v>1062</v>
      </c>
      <c r="F24">
        <v>5659</v>
      </c>
      <c r="G24">
        <v>2345</v>
      </c>
      <c r="H24">
        <v>1288</v>
      </c>
      <c r="I24">
        <v>5122</v>
      </c>
      <c r="J24">
        <v>2721</v>
      </c>
    </row>
    <row r="25" spans="3:10" x14ac:dyDescent="0.25">
      <c r="C25" s="31" t="s">
        <v>154</v>
      </c>
      <c r="D25" s="31" t="s">
        <v>97</v>
      </c>
      <c r="E25">
        <v>241</v>
      </c>
      <c r="F25">
        <v>793</v>
      </c>
      <c r="G25">
        <v>473</v>
      </c>
      <c r="H25">
        <v>293</v>
      </c>
      <c r="I25">
        <v>658</v>
      </c>
      <c r="J25">
        <v>630</v>
      </c>
    </row>
    <row r="26" spans="3:10" x14ac:dyDescent="0.25">
      <c r="C26" s="31" t="s">
        <v>155</v>
      </c>
      <c r="D26" s="31" t="s">
        <v>98</v>
      </c>
      <c r="E26">
        <v>375</v>
      </c>
      <c r="F26">
        <v>3215</v>
      </c>
      <c r="G26">
        <v>800</v>
      </c>
      <c r="H26">
        <v>455</v>
      </c>
      <c r="I26">
        <v>3075</v>
      </c>
      <c r="J26">
        <v>528</v>
      </c>
    </row>
    <row r="27" spans="3:10" x14ac:dyDescent="0.25">
      <c r="C27" s="31" t="s">
        <v>156</v>
      </c>
      <c r="D27" s="31" t="s">
        <v>99</v>
      </c>
      <c r="E27">
        <v>44</v>
      </c>
      <c r="F27">
        <v>174</v>
      </c>
      <c r="G27">
        <v>87</v>
      </c>
      <c r="H27">
        <v>51</v>
      </c>
      <c r="I27">
        <v>133</v>
      </c>
      <c r="J27">
        <v>39</v>
      </c>
    </row>
    <row r="28" spans="3:10" x14ac:dyDescent="0.25">
      <c r="C28" s="31" t="s">
        <v>157</v>
      </c>
      <c r="D28" s="31" t="s">
        <v>100</v>
      </c>
      <c r="E28">
        <v>89</v>
      </c>
      <c r="F28">
        <v>149</v>
      </c>
      <c r="G28">
        <v>250</v>
      </c>
      <c r="H28">
        <v>166</v>
      </c>
      <c r="I28">
        <v>166</v>
      </c>
      <c r="J28">
        <v>372</v>
      </c>
    </row>
    <row r="29" spans="3:10" x14ac:dyDescent="0.25">
      <c r="C29" s="31" t="s">
        <v>158</v>
      </c>
      <c r="D29" s="31" t="s">
        <v>101</v>
      </c>
      <c r="E29">
        <v>144</v>
      </c>
      <c r="F29">
        <v>267</v>
      </c>
      <c r="G29">
        <v>306</v>
      </c>
      <c r="H29">
        <v>202</v>
      </c>
      <c r="I29">
        <v>259</v>
      </c>
      <c r="J29">
        <v>363</v>
      </c>
    </row>
    <row r="30" spans="3:10" x14ac:dyDescent="0.25">
      <c r="C30" s="31" t="s">
        <v>159</v>
      </c>
      <c r="D30" s="31" t="s">
        <v>102</v>
      </c>
      <c r="E30">
        <v>166</v>
      </c>
      <c r="F30">
        <v>1056</v>
      </c>
      <c r="G30">
        <v>371</v>
      </c>
      <c r="H30">
        <v>230</v>
      </c>
      <c r="I30">
        <v>1459</v>
      </c>
      <c r="J30">
        <v>312</v>
      </c>
    </row>
    <row r="31" spans="3:10" x14ac:dyDescent="0.25">
      <c r="C31" s="31" t="s">
        <v>160</v>
      </c>
      <c r="D31" s="31" t="s">
        <v>103</v>
      </c>
      <c r="E31">
        <v>363</v>
      </c>
      <c r="F31">
        <v>1203</v>
      </c>
      <c r="G31">
        <v>1064</v>
      </c>
      <c r="H31">
        <v>409</v>
      </c>
      <c r="I31">
        <v>1079</v>
      </c>
      <c r="J31">
        <v>925</v>
      </c>
    </row>
    <row r="32" spans="3:10" x14ac:dyDescent="0.25">
      <c r="C32" s="31" t="s">
        <v>161</v>
      </c>
      <c r="D32" s="31" t="s">
        <v>104</v>
      </c>
      <c r="E32">
        <v>314</v>
      </c>
      <c r="F32">
        <v>1506</v>
      </c>
      <c r="G32">
        <v>645</v>
      </c>
      <c r="H32">
        <v>315</v>
      </c>
      <c r="I32">
        <v>1189</v>
      </c>
      <c r="J32">
        <v>620</v>
      </c>
    </row>
    <row r="33" spans="3:10" x14ac:dyDescent="0.25">
      <c r="C33" s="31" t="s">
        <v>162</v>
      </c>
      <c r="D33" s="31" t="s">
        <v>105</v>
      </c>
      <c r="E33">
        <v>401</v>
      </c>
      <c r="F33">
        <v>686</v>
      </c>
      <c r="G33">
        <v>958</v>
      </c>
      <c r="H33">
        <v>505</v>
      </c>
      <c r="I33">
        <v>609</v>
      </c>
      <c r="J33">
        <v>1084</v>
      </c>
    </row>
    <row r="34" spans="3:10" x14ac:dyDescent="0.25">
      <c r="C34" s="31" t="s">
        <v>163</v>
      </c>
      <c r="D34" s="31" t="s">
        <v>106</v>
      </c>
      <c r="E34">
        <v>310</v>
      </c>
      <c r="F34">
        <v>2621</v>
      </c>
      <c r="G34">
        <v>522</v>
      </c>
      <c r="H34">
        <v>390</v>
      </c>
      <c r="I34">
        <v>2506</v>
      </c>
      <c r="J34">
        <v>492</v>
      </c>
    </row>
    <row r="35" spans="3:10" x14ac:dyDescent="0.25">
      <c r="C35" s="31" t="s">
        <v>164</v>
      </c>
      <c r="D35" s="31" t="s">
        <v>107</v>
      </c>
      <c r="E35">
        <v>379</v>
      </c>
      <c r="F35">
        <v>491</v>
      </c>
      <c r="G35">
        <v>762</v>
      </c>
      <c r="H35">
        <v>494</v>
      </c>
      <c r="I35">
        <v>476</v>
      </c>
      <c r="J35">
        <v>785</v>
      </c>
    </row>
    <row r="36" spans="3:10" x14ac:dyDescent="0.25">
      <c r="C36" s="31" t="s">
        <v>165</v>
      </c>
      <c r="D36" s="31" t="s">
        <v>108</v>
      </c>
      <c r="E36">
        <v>341</v>
      </c>
      <c r="F36">
        <v>1552</v>
      </c>
      <c r="G36">
        <v>856</v>
      </c>
      <c r="H36">
        <v>456</v>
      </c>
      <c r="I36">
        <v>1596</v>
      </c>
      <c r="J36">
        <v>814</v>
      </c>
    </row>
    <row r="37" spans="3:10" x14ac:dyDescent="0.25">
      <c r="C37" s="31" t="s">
        <v>166</v>
      </c>
      <c r="D37" s="31" t="s">
        <v>109</v>
      </c>
      <c r="E37">
        <v>354</v>
      </c>
      <c r="F37">
        <v>2269</v>
      </c>
      <c r="G37">
        <v>409</v>
      </c>
      <c r="H37">
        <v>400</v>
      </c>
      <c r="I37">
        <v>2451</v>
      </c>
      <c r="J37">
        <v>342</v>
      </c>
    </row>
    <row r="38" spans="3:10" x14ac:dyDescent="0.25">
      <c r="C38" s="31" t="s">
        <v>167</v>
      </c>
      <c r="D38" s="31" t="s">
        <v>110</v>
      </c>
      <c r="E38">
        <v>396</v>
      </c>
      <c r="F38">
        <v>409</v>
      </c>
      <c r="G38">
        <v>930</v>
      </c>
      <c r="H38">
        <v>505</v>
      </c>
      <c r="I38">
        <v>575</v>
      </c>
      <c r="J38">
        <v>1318</v>
      </c>
    </row>
    <row r="39" spans="3:10" x14ac:dyDescent="0.25">
      <c r="C39" s="31" t="s">
        <v>168</v>
      </c>
      <c r="D39" s="31" t="s">
        <v>111</v>
      </c>
      <c r="E39">
        <v>456</v>
      </c>
      <c r="F39">
        <v>792</v>
      </c>
      <c r="G39">
        <v>1184</v>
      </c>
      <c r="H39">
        <v>534</v>
      </c>
      <c r="I39">
        <v>752</v>
      </c>
      <c r="J39">
        <v>1102</v>
      </c>
    </row>
    <row r="40" spans="3:10" x14ac:dyDescent="0.25">
      <c r="C40" s="31" t="s">
        <v>169</v>
      </c>
      <c r="D40" s="31" t="s">
        <v>112</v>
      </c>
      <c r="E40">
        <v>170</v>
      </c>
      <c r="F40">
        <v>243</v>
      </c>
      <c r="G40">
        <v>444</v>
      </c>
      <c r="H40">
        <v>229</v>
      </c>
      <c r="I40">
        <v>315</v>
      </c>
      <c r="J40">
        <v>452</v>
      </c>
    </row>
    <row r="41" spans="3:10" x14ac:dyDescent="0.25">
      <c r="C41" s="31" t="s">
        <v>170</v>
      </c>
      <c r="D41" s="31" t="s">
        <v>113</v>
      </c>
      <c r="E41">
        <v>118</v>
      </c>
      <c r="F41">
        <v>255</v>
      </c>
      <c r="G41">
        <v>191</v>
      </c>
      <c r="H41">
        <v>134</v>
      </c>
      <c r="I41">
        <v>212</v>
      </c>
      <c r="J41">
        <v>166</v>
      </c>
    </row>
    <row r="42" spans="3:10" x14ac:dyDescent="0.25">
      <c r="C42" s="31" t="s">
        <v>171</v>
      </c>
      <c r="D42" s="31" t="s">
        <v>114</v>
      </c>
      <c r="E42">
        <v>179</v>
      </c>
      <c r="F42">
        <v>612</v>
      </c>
      <c r="G42">
        <v>428</v>
      </c>
      <c r="H42">
        <v>233</v>
      </c>
      <c r="I42">
        <v>637</v>
      </c>
      <c r="J42">
        <v>210</v>
      </c>
    </row>
    <row r="43" spans="3:10" x14ac:dyDescent="0.25">
      <c r="C43" s="31" t="s">
        <v>172</v>
      </c>
      <c r="D43" s="31" t="s">
        <v>115</v>
      </c>
      <c r="E43">
        <v>218</v>
      </c>
      <c r="F43">
        <v>1644</v>
      </c>
      <c r="G43">
        <v>459</v>
      </c>
      <c r="H43">
        <v>332</v>
      </c>
      <c r="I43">
        <v>1534</v>
      </c>
      <c r="J43">
        <v>532</v>
      </c>
    </row>
    <row r="44" spans="3:10" x14ac:dyDescent="0.25">
      <c r="C44" s="31" t="s">
        <v>173</v>
      </c>
      <c r="D44" s="31" t="s">
        <v>116</v>
      </c>
      <c r="E44">
        <v>352</v>
      </c>
      <c r="F44">
        <v>2513</v>
      </c>
      <c r="G44">
        <v>581</v>
      </c>
      <c r="H44">
        <v>493</v>
      </c>
      <c r="I44">
        <v>2331</v>
      </c>
      <c r="J44">
        <v>435</v>
      </c>
    </row>
    <row r="45" spans="3:10" x14ac:dyDescent="0.25">
      <c r="C45" s="31" t="s">
        <v>174</v>
      </c>
      <c r="D45" s="31" t="s">
        <v>117</v>
      </c>
      <c r="E45">
        <v>224</v>
      </c>
      <c r="F45">
        <v>504</v>
      </c>
      <c r="G45">
        <v>403</v>
      </c>
      <c r="H45">
        <v>293</v>
      </c>
      <c r="I45">
        <v>518</v>
      </c>
      <c r="J45">
        <v>387</v>
      </c>
    </row>
    <row r="46" spans="3:10" x14ac:dyDescent="0.25">
      <c r="C46" s="31" t="s">
        <v>175</v>
      </c>
      <c r="D46" s="31" t="s">
        <v>118</v>
      </c>
      <c r="E46">
        <v>229</v>
      </c>
      <c r="F46">
        <v>344</v>
      </c>
      <c r="G46">
        <v>596</v>
      </c>
      <c r="H46">
        <v>227</v>
      </c>
      <c r="I46">
        <v>373</v>
      </c>
      <c r="J46">
        <v>565</v>
      </c>
    </row>
    <row r="47" spans="3:10" x14ac:dyDescent="0.25">
      <c r="C47" s="31" t="s">
        <v>176</v>
      </c>
      <c r="D47" s="31" t="s">
        <v>119</v>
      </c>
      <c r="E47">
        <v>391</v>
      </c>
      <c r="F47">
        <v>1193</v>
      </c>
      <c r="G47">
        <v>648</v>
      </c>
      <c r="H47">
        <v>463</v>
      </c>
      <c r="I47">
        <v>1024</v>
      </c>
      <c r="J47">
        <v>514</v>
      </c>
    </row>
    <row r="48" spans="3:10" x14ac:dyDescent="0.25">
      <c r="C48" s="31" t="s">
        <v>177</v>
      </c>
      <c r="D48" s="31" t="s">
        <v>120</v>
      </c>
      <c r="E48">
        <v>341</v>
      </c>
      <c r="F48">
        <v>1386</v>
      </c>
      <c r="G48">
        <v>685</v>
      </c>
      <c r="H48">
        <v>388</v>
      </c>
      <c r="I48">
        <v>1098</v>
      </c>
      <c r="J48">
        <v>744</v>
      </c>
    </row>
    <row r="49" spans="3:11" x14ac:dyDescent="0.25">
      <c r="C49" s="31" t="s">
        <v>178</v>
      </c>
      <c r="D49" s="31" t="s">
        <v>121</v>
      </c>
      <c r="E49">
        <v>195</v>
      </c>
      <c r="F49">
        <v>1799</v>
      </c>
      <c r="G49">
        <v>269</v>
      </c>
      <c r="H49">
        <v>248</v>
      </c>
      <c r="I49">
        <v>1595</v>
      </c>
      <c r="J49">
        <v>304</v>
      </c>
    </row>
    <row r="50" spans="3:11" x14ac:dyDescent="0.25">
      <c r="C50" s="31" t="s">
        <v>179</v>
      </c>
      <c r="D50" s="31" t="s">
        <v>122</v>
      </c>
      <c r="E50">
        <v>12</v>
      </c>
      <c r="F50">
        <v>6</v>
      </c>
      <c r="G50">
        <v>56</v>
      </c>
      <c r="H50">
        <v>22</v>
      </c>
      <c r="I50">
        <v>25</v>
      </c>
      <c r="J50">
        <v>88</v>
      </c>
    </row>
    <row r="51" spans="3:11" x14ac:dyDescent="0.25">
      <c r="C51" s="31" t="s">
        <v>180</v>
      </c>
      <c r="D51" s="31" t="s">
        <v>123</v>
      </c>
      <c r="E51">
        <v>123</v>
      </c>
      <c r="F51">
        <v>640</v>
      </c>
      <c r="G51">
        <v>425</v>
      </c>
      <c r="H51">
        <v>188</v>
      </c>
      <c r="I51">
        <v>515</v>
      </c>
      <c r="J51">
        <v>293</v>
      </c>
    </row>
    <row r="52" spans="3:11" x14ac:dyDescent="0.25">
      <c r="C52" s="31" t="s">
        <v>181</v>
      </c>
      <c r="D52" s="31" t="s">
        <v>124</v>
      </c>
      <c r="E52">
        <v>715</v>
      </c>
      <c r="F52">
        <v>2759</v>
      </c>
      <c r="G52">
        <v>1215</v>
      </c>
      <c r="H52">
        <v>957</v>
      </c>
      <c r="I52">
        <v>2916</v>
      </c>
      <c r="J52">
        <v>1229</v>
      </c>
    </row>
    <row r="53" spans="3:11" x14ac:dyDescent="0.25">
      <c r="C53" s="31" t="s">
        <v>182</v>
      </c>
      <c r="D53" s="31" t="s">
        <v>125</v>
      </c>
      <c r="E53">
        <v>55</v>
      </c>
      <c r="F53">
        <v>114</v>
      </c>
      <c r="G53">
        <v>167</v>
      </c>
      <c r="H53">
        <v>92</v>
      </c>
      <c r="I53">
        <v>89</v>
      </c>
      <c r="J53">
        <v>239</v>
      </c>
    </row>
    <row r="54" spans="3:11" x14ac:dyDescent="0.25">
      <c r="C54" s="31" t="s">
        <v>183</v>
      </c>
      <c r="D54" s="31" t="s">
        <v>126</v>
      </c>
      <c r="E54">
        <v>304</v>
      </c>
      <c r="F54">
        <v>627</v>
      </c>
      <c r="G54">
        <v>592</v>
      </c>
      <c r="H54">
        <v>396</v>
      </c>
      <c r="I54">
        <v>615</v>
      </c>
      <c r="J54">
        <v>584</v>
      </c>
    </row>
    <row r="55" spans="3:11" x14ac:dyDescent="0.25">
      <c r="K55" s="22"/>
    </row>
  </sheetData>
  <mergeCells count="4">
    <mergeCell ref="E8:G8"/>
    <mergeCell ref="H8:J8"/>
    <mergeCell ref="C5:J5"/>
    <mergeCell ref="D6:G7"/>
  </mergeCells>
  <pageMargins left="0.7" right="0.7" top="0.75" bottom="0.75" header="0.3" footer="0.3"/>
  <pageSetup scale="81"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E694C-8AC7-4CBF-BA95-7C91808DCBB9}">
  <sheetPr>
    <tabColor theme="8" tint="-0.499984740745262"/>
    <pageSetUpPr fitToPage="1"/>
  </sheetPr>
  <dimension ref="B2:T54"/>
  <sheetViews>
    <sheetView zoomScaleNormal="100" workbookViewId="0">
      <selection activeCell="P9" sqref="P9:P52"/>
    </sheetView>
  </sheetViews>
  <sheetFormatPr defaultColWidth="9.140625" defaultRowHeight="15" x14ac:dyDescent="0.25"/>
  <cols>
    <col min="1" max="1" width="2.5703125" customWidth="1"/>
    <col min="2" max="2" width="1.5703125" style="16" customWidth="1"/>
    <col min="3" max="3" width="4.7109375" style="16" bestFit="1" customWidth="1"/>
    <col min="4" max="4" width="16.85546875" style="16" customWidth="1"/>
    <col min="5" max="5" width="4.28515625" style="16" bestFit="1" customWidth="1"/>
    <col min="6" max="8" width="5.7109375" style="16" bestFit="1" customWidth="1"/>
    <col min="9" max="11" width="6.7109375" style="16" bestFit="1" customWidth="1"/>
    <col min="12" max="12" width="6.5703125" style="16" bestFit="1" customWidth="1"/>
    <col min="13" max="14" width="5.5703125" style="16" bestFit="1" customWidth="1"/>
    <col min="15" max="16" width="5.5703125" bestFit="1" customWidth="1"/>
    <col min="17" max="17" width="6.7109375" bestFit="1" customWidth="1"/>
    <col min="20" max="20" width="1.5703125" customWidth="1"/>
    <col min="21" max="21" width="2.5703125" customWidth="1"/>
  </cols>
  <sheetData>
    <row r="2" spans="2:20" s="23" customFormat="1" ht="15" customHeight="1" x14ac:dyDescent="0.3">
      <c r="C2" s="12"/>
      <c r="D2" s="12"/>
      <c r="E2" s="12"/>
      <c r="F2" s="12"/>
      <c r="G2" s="12"/>
      <c r="H2" s="12"/>
      <c r="I2" s="12"/>
      <c r="J2" s="12"/>
      <c r="K2" s="12"/>
      <c r="L2" s="12"/>
      <c r="M2" s="12"/>
      <c r="N2" s="12"/>
      <c r="O2" s="12"/>
      <c r="P2" s="12"/>
      <c r="Q2" s="12"/>
      <c r="R2" s="12"/>
      <c r="S2" s="12"/>
      <c r="T2" s="12"/>
    </row>
    <row r="3" spans="2:20" s="23" customFormat="1" ht="15.75" customHeight="1" x14ac:dyDescent="0.3">
      <c r="B3" s="24"/>
      <c r="C3" s="48"/>
      <c r="D3" s="12"/>
      <c r="E3" s="24"/>
      <c r="F3" s="24"/>
      <c r="G3" s="26"/>
      <c r="H3" s="26"/>
      <c r="I3" s="26"/>
      <c r="J3" s="26"/>
      <c r="K3" s="26"/>
      <c r="L3" s="26"/>
      <c r="M3" s="26"/>
      <c r="N3" s="26"/>
      <c r="O3" s="26"/>
      <c r="P3" s="58"/>
      <c r="Q3" s="58"/>
      <c r="R3" s="58"/>
      <c r="S3" s="58"/>
    </row>
    <row r="4" spans="2:20" s="23" customFormat="1" ht="17.25" x14ac:dyDescent="0.3">
      <c r="B4" s="24"/>
      <c r="C4" s="12"/>
      <c r="D4" s="12"/>
      <c r="E4" s="24"/>
      <c r="F4" s="24"/>
      <c r="G4" s="26"/>
      <c r="H4" s="26"/>
      <c r="I4" s="26"/>
      <c r="J4" s="26"/>
      <c r="K4" s="26"/>
      <c r="L4" s="26"/>
      <c r="M4" s="58"/>
      <c r="N4" s="58"/>
      <c r="O4" s="58"/>
      <c r="P4" s="58"/>
    </row>
    <row r="5" spans="2:20" s="23" customFormat="1" ht="17.25" x14ac:dyDescent="0.3">
      <c r="B5" s="24"/>
      <c r="C5" s="65" t="s">
        <v>191</v>
      </c>
      <c r="D5" s="65"/>
      <c r="E5" s="65"/>
      <c r="F5" s="65"/>
      <c r="G5" s="65"/>
      <c r="H5" s="65"/>
      <c r="I5" s="65"/>
      <c r="J5" s="65"/>
      <c r="K5" s="65"/>
      <c r="L5" s="65"/>
      <c r="M5" s="65"/>
      <c r="N5" s="65"/>
      <c r="O5" s="65"/>
      <c r="P5" s="65"/>
      <c r="Q5" s="65"/>
      <c r="R5" s="66" t="s">
        <v>15</v>
      </c>
      <c r="S5" s="66"/>
    </row>
    <row r="6" spans="2:20" ht="17.25" x14ac:dyDescent="0.3">
      <c r="C6" s="48"/>
      <c r="D6" s="78" t="str">
        <f>DATA!A1</f>
        <v>Data current as of: DECEMBER 2024</v>
      </c>
      <c r="E6" s="78"/>
      <c r="F6" s="78"/>
      <c r="G6" s="78"/>
      <c r="H6" s="78"/>
      <c r="I6" s="78"/>
      <c r="J6" s="78"/>
      <c r="K6" s="48"/>
      <c r="L6" s="48"/>
      <c r="M6" s="48"/>
      <c r="N6" s="48"/>
      <c r="O6" s="48"/>
      <c r="P6" s="48"/>
      <c r="Q6" s="48"/>
      <c r="R6" s="48"/>
      <c r="S6" s="48"/>
    </row>
    <row r="7" spans="2:20" ht="30" x14ac:dyDescent="0.25">
      <c r="C7" s="45" t="s">
        <v>38</v>
      </c>
      <c r="D7" s="45" t="s">
        <v>36</v>
      </c>
      <c r="E7" s="29" t="s">
        <v>22</v>
      </c>
      <c r="F7" s="29" t="s">
        <v>23</v>
      </c>
      <c r="G7" s="29" t="s">
        <v>24</v>
      </c>
      <c r="H7" s="29" t="s">
        <v>25</v>
      </c>
      <c r="I7" s="29" t="s">
        <v>26</v>
      </c>
      <c r="J7" s="29" t="s">
        <v>27</v>
      </c>
      <c r="K7" s="29" t="s">
        <v>28</v>
      </c>
      <c r="L7" s="29" t="s">
        <v>29</v>
      </c>
      <c r="M7" s="29" t="s">
        <v>30</v>
      </c>
      <c r="N7" s="29" t="s">
        <v>31</v>
      </c>
      <c r="O7" s="29" t="s">
        <v>32</v>
      </c>
      <c r="P7" s="29" t="s">
        <v>33</v>
      </c>
      <c r="Q7" s="29" t="s">
        <v>34</v>
      </c>
    </row>
    <row r="8" spans="2:20" x14ac:dyDescent="0.25">
      <c r="C8" s="21" t="s">
        <v>139</v>
      </c>
      <c r="D8" s="35" t="s">
        <v>131</v>
      </c>
      <c r="E8" s="17">
        <f>DATA!BN49</f>
        <v>0</v>
      </c>
      <c r="F8" s="17">
        <f>DATA!BO49</f>
        <v>1994</v>
      </c>
      <c r="G8" s="17">
        <f>DATA!BP49</f>
        <v>1898</v>
      </c>
      <c r="H8" s="17">
        <f>DATA!BQ49</f>
        <v>5940</v>
      </c>
      <c r="I8" s="17">
        <f>DATA!BR49</f>
        <v>19137</v>
      </c>
      <c r="J8" s="17">
        <f>DATA!BS49</f>
        <v>24870</v>
      </c>
      <c r="K8" s="17">
        <f>DATA!BT49</f>
        <v>23159</v>
      </c>
      <c r="L8" s="17">
        <f>DATA!BU49</f>
        <v>22903</v>
      </c>
      <c r="M8" s="17">
        <f>DATA!BV49</f>
        <v>8109</v>
      </c>
      <c r="N8" s="17">
        <f>DATA!BW49</f>
        <v>9604</v>
      </c>
      <c r="O8" s="17">
        <f>DATA!BX49</f>
        <v>6204</v>
      </c>
      <c r="P8" s="17">
        <f>DATA!BY49</f>
        <v>3674</v>
      </c>
      <c r="Q8" s="17">
        <f>DATA!BZ49</f>
        <v>10624.333333333332</v>
      </c>
    </row>
    <row r="9" spans="2:20" x14ac:dyDescent="0.25">
      <c r="C9" s="21" t="s">
        <v>140</v>
      </c>
      <c r="D9" s="35" t="s">
        <v>83</v>
      </c>
      <c r="E9" s="17">
        <f>DATA!BN5</f>
        <v>0</v>
      </c>
      <c r="F9" s="17">
        <f>DATA!BO5</f>
        <v>158</v>
      </c>
      <c r="G9" s="17">
        <f>DATA!BP5</f>
        <v>150</v>
      </c>
      <c r="H9" s="17">
        <f>DATA!BQ5</f>
        <v>471</v>
      </c>
      <c r="I9" s="17">
        <f>DATA!BR5</f>
        <v>1518</v>
      </c>
      <c r="J9" s="17">
        <f>DATA!BS5</f>
        <v>1973</v>
      </c>
      <c r="K9" s="17">
        <f>DATA!BT5</f>
        <v>1837</v>
      </c>
      <c r="L9" s="17">
        <f>DATA!BU5</f>
        <v>1817</v>
      </c>
      <c r="M9" s="17">
        <f>DATA!BV5</f>
        <v>643</v>
      </c>
      <c r="N9" s="17">
        <f>DATA!BW5</f>
        <v>762</v>
      </c>
      <c r="O9" s="17">
        <f>DATA!BX5</f>
        <v>492</v>
      </c>
      <c r="P9" s="17">
        <f>DATA!BY5</f>
        <v>291</v>
      </c>
      <c r="Q9" s="17">
        <f>DATA!BZ5</f>
        <v>842.66666666666663</v>
      </c>
    </row>
    <row r="10" spans="2:20" x14ac:dyDescent="0.25">
      <c r="B10" s="46"/>
      <c r="C10" s="21" t="s">
        <v>141</v>
      </c>
      <c r="D10" s="35" t="s">
        <v>84</v>
      </c>
      <c r="E10" s="17">
        <f>DATA!BN6</f>
        <v>0</v>
      </c>
      <c r="F10" s="17">
        <f>DATA!BO6</f>
        <v>14</v>
      </c>
      <c r="G10" s="17">
        <f>DATA!BP6</f>
        <v>14</v>
      </c>
      <c r="H10" s="17">
        <f>DATA!BQ6</f>
        <v>41</v>
      </c>
      <c r="I10" s="17">
        <f>DATA!BR6</f>
        <v>133</v>
      </c>
      <c r="J10" s="17">
        <f>DATA!BS6</f>
        <v>172</v>
      </c>
      <c r="K10" s="17">
        <f>DATA!BT6</f>
        <v>160</v>
      </c>
      <c r="L10" s="17">
        <f>DATA!BU6</f>
        <v>159</v>
      </c>
      <c r="M10" s="17">
        <f>DATA!BV6</f>
        <v>56</v>
      </c>
      <c r="N10" s="17">
        <f>DATA!BW6</f>
        <v>67</v>
      </c>
      <c r="O10" s="17">
        <f>DATA!BX6</f>
        <v>43</v>
      </c>
      <c r="P10" s="17">
        <f>DATA!BY6</f>
        <v>26</v>
      </c>
      <c r="Q10" s="17">
        <f>DATA!BZ6</f>
        <v>73.75</v>
      </c>
    </row>
    <row r="11" spans="2:20" x14ac:dyDescent="0.25">
      <c r="B11" s="46"/>
      <c r="C11" s="21" t="s">
        <v>142</v>
      </c>
      <c r="D11" s="35" t="s">
        <v>85</v>
      </c>
      <c r="E11" s="17">
        <f>DATA!BN7</f>
        <v>0</v>
      </c>
      <c r="F11" s="17">
        <f>DATA!BO7</f>
        <v>24</v>
      </c>
      <c r="G11" s="17">
        <f>DATA!BP7</f>
        <v>22</v>
      </c>
      <c r="H11" s="17">
        <f>DATA!BQ7</f>
        <v>71</v>
      </c>
      <c r="I11" s="17">
        <f>DATA!BR7</f>
        <v>230</v>
      </c>
      <c r="J11" s="17">
        <f>DATA!BS7</f>
        <v>299</v>
      </c>
      <c r="K11" s="17">
        <f>DATA!BT7</f>
        <v>278</v>
      </c>
      <c r="L11" s="17">
        <f>DATA!BU7</f>
        <v>275</v>
      </c>
      <c r="M11" s="17">
        <f>DATA!BV7</f>
        <v>97</v>
      </c>
      <c r="N11" s="17">
        <f>DATA!BW7</f>
        <v>115</v>
      </c>
      <c r="O11" s="17">
        <f>DATA!BX7</f>
        <v>74</v>
      </c>
      <c r="P11" s="17">
        <f>DATA!BY7</f>
        <v>44</v>
      </c>
      <c r="Q11" s="17">
        <f>DATA!BZ7</f>
        <v>127.41666666666667</v>
      </c>
    </row>
    <row r="12" spans="2:20" x14ac:dyDescent="0.25">
      <c r="B12" s="46"/>
      <c r="C12" s="21" t="s">
        <v>143</v>
      </c>
      <c r="D12" s="35" t="s">
        <v>86</v>
      </c>
      <c r="E12" s="17">
        <f>DATA!BN8</f>
        <v>0</v>
      </c>
      <c r="F12" s="17">
        <f>DATA!BO8</f>
        <v>11</v>
      </c>
      <c r="G12" s="17">
        <f>DATA!BP8</f>
        <v>11</v>
      </c>
      <c r="H12" s="17">
        <f>DATA!BQ8</f>
        <v>33</v>
      </c>
      <c r="I12" s="17">
        <f>DATA!BR8</f>
        <v>106</v>
      </c>
      <c r="J12" s="17">
        <f>DATA!BS8</f>
        <v>137</v>
      </c>
      <c r="K12" s="17">
        <f>DATA!BT8</f>
        <v>128</v>
      </c>
      <c r="L12" s="17">
        <f>DATA!BU8</f>
        <v>126</v>
      </c>
      <c r="M12" s="17">
        <f>DATA!BV8</f>
        <v>45</v>
      </c>
      <c r="N12" s="17">
        <f>DATA!BW8</f>
        <v>53</v>
      </c>
      <c r="O12" s="17">
        <f>DATA!BX8</f>
        <v>35</v>
      </c>
      <c r="P12" s="17">
        <f>DATA!BY8</f>
        <v>21</v>
      </c>
      <c r="Q12" s="17">
        <f>DATA!BZ8</f>
        <v>58.833333333333336</v>
      </c>
    </row>
    <row r="13" spans="2:20" x14ac:dyDescent="0.25">
      <c r="B13" s="46"/>
      <c r="C13" s="21" t="s">
        <v>144</v>
      </c>
      <c r="D13" s="35" t="s">
        <v>87</v>
      </c>
      <c r="E13" s="17">
        <f>DATA!BN9</f>
        <v>0</v>
      </c>
      <c r="F13" s="17">
        <f>DATA!BO9</f>
        <v>22</v>
      </c>
      <c r="G13" s="17">
        <f>DATA!BP9</f>
        <v>21</v>
      </c>
      <c r="H13" s="17">
        <f>DATA!BQ9</f>
        <v>65</v>
      </c>
      <c r="I13" s="17">
        <f>DATA!BR9</f>
        <v>212</v>
      </c>
      <c r="J13" s="17">
        <f>DATA!BS9</f>
        <v>275</v>
      </c>
      <c r="K13" s="17">
        <f>DATA!BT9</f>
        <v>256</v>
      </c>
      <c r="L13" s="17">
        <f>DATA!BU9</f>
        <v>254</v>
      </c>
      <c r="M13" s="17">
        <f>DATA!BV9</f>
        <v>90</v>
      </c>
      <c r="N13" s="17">
        <f>DATA!BW9</f>
        <v>106</v>
      </c>
      <c r="O13" s="17">
        <f>DATA!BX9</f>
        <v>68</v>
      </c>
      <c r="P13" s="17">
        <f>DATA!BY9</f>
        <v>40</v>
      </c>
      <c r="Q13" s="17">
        <f>DATA!BZ9</f>
        <v>117.41666666666667</v>
      </c>
    </row>
    <row r="14" spans="2:20" x14ac:dyDescent="0.25">
      <c r="B14" s="46"/>
      <c r="C14" s="21" t="s">
        <v>145</v>
      </c>
      <c r="D14" s="35" t="s">
        <v>88</v>
      </c>
      <c r="E14" s="17">
        <f>DATA!BN10</f>
        <v>0</v>
      </c>
      <c r="F14" s="17">
        <f>DATA!BO10</f>
        <v>88</v>
      </c>
      <c r="G14" s="17">
        <f>DATA!BP10</f>
        <v>84</v>
      </c>
      <c r="H14" s="17">
        <f>DATA!BQ10</f>
        <v>262</v>
      </c>
      <c r="I14" s="17">
        <f>DATA!BR10</f>
        <v>843</v>
      </c>
      <c r="J14" s="17">
        <f>DATA!BS10</f>
        <v>1095</v>
      </c>
      <c r="K14" s="17">
        <f>DATA!BT10</f>
        <v>1020</v>
      </c>
      <c r="L14" s="17">
        <f>DATA!BU10</f>
        <v>1008</v>
      </c>
      <c r="M14" s="17">
        <f>DATA!BV10</f>
        <v>357</v>
      </c>
      <c r="N14" s="17">
        <f>DATA!BW10</f>
        <v>423</v>
      </c>
      <c r="O14" s="17">
        <f>DATA!BX10</f>
        <v>273</v>
      </c>
      <c r="P14" s="17">
        <f>DATA!BY10</f>
        <v>162</v>
      </c>
      <c r="Q14" s="17">
        <f>DATA!BZ10</f>
        <v>467.91666666666669</v>
      </c>
    </row>
    <row r="15" spans="2:20" x14ac:dyDescent="0.25">
      <c r="B15" s="46"/>
      <c r="C15" s="21" t="s">
        <v>146</v>
      </c>
      <c r="D15" s="35" t="s">
        <v>89</v>
      </c>
      <c r="E15" s="17">
        <f>DATA!BN11</f>
        <v>0</v>
      </c>
      <c r="F15" s="17">
        <f>DATA!BO11</f>
        <v>23</v>
      </c>
      <c r="G15" s="17">
        <f>DATA!BP11</f>
        <v>22</v>
      </c>
      <c r="H15" s="17">
        <f>DATA!BQ11</f>
        <v>67</v>
      </c>
      <c r="I15" s="17">
        <f>DATA!BR11</f>
        <v>216</v>
      </c>
      <c r="J15" s="17">
        <f>DATA!BS11</f>
        <v>281</v>
      </c>
      <c r="K15" s="17">
        <f>DATA!BT11</f>
        <v>261</v>
      </c>
      <c r="L15" s="17">
        <f>DATA!BU11</f>
        <v>258</v>
      </c>
      <c r="M15" s="17">
        <f>DATA!BV11</f>
        <v>92</v>
      </c>
      <c r="N15" s="17">
        <f>DATA!BW11</f>
        <v>108</v>
      </c>
      <c r="O15" s="17">
        <f>DATA!BX11</f>
        <v>70</v>
      </c>
      <c r="P15" s="17">
        <f>DATA!BY11</f>
        <v>42</v>
      </c>
      <c r="Q15" s="17">
        <f>DATA!BZ11</f>
        <v>120</v>
      </c>
    </row>
    <row r="16" spans="2:20" x14ac:dyDescent="0.25">
      <c r="B16" s="46"/>
      <c r="C16" s="21" t="s">
        <v>147</v>
      </c>
      <c r="D16" s="35" t="s">
        <v>90</v>
      </c>
      <c r="E16" s="17">
        <f>DATA!BN12</f>
        <v>0</v>
      </c>
      <c r="F16" s="17">
        <f>DATA!BO12</f>
        <v>13</v>
      </c>
      <c r="G16" s="17">
        <f>DATA!BP12</f>
        <v>13</v>
      </c>
      <c r="H16" s="17">
        <f>DATA!BQ12</f>
        <v>40</v>
      </c>
      <c r="I16" s="17">
        <f>DATA!BR12</f>
        <v>129</v>
      </c>
      <c r="J16" s="17">
        <f>DATA!BS12</f>
        <v>168</v>
      </c>
      <c r="K16" s="17">
        <f>DATA!BT12</f>
        <v>156</v>
      </c>
      <c r="L16" s="17">
        <f>DATA!BU12</f>
        <v>154</v>
      </c>
      <c r="M16" s="17">
        <f>DATA!BV12</f>
        <v>54</v>
      </c>
      <c r="N16" s="17">
        <f>DATA!BW12</f>
        <v>65</v>
      </c>
      <c r="O16" s="17">
        <f>DATA!BX12</f>
        <v>42</v>
      </c>
      <c r="P16" s="17">
        <f>DATA!BY12</f>
        <v>25</v>
      </c>
      <c r="Q16" s="17">
        <f>DATA!BZ12</f>
        <v>71.583333333333329</v>
      </c>
    </row>
    <row r="17" spans="2:17" x14ac:dyDescent="0.25">
      <c r="B17" s="46"/>
      <c r="C17" s="21" t="s">
        <v>148</v>
      </c>
      <c r="D17" s="35" t="s">
        <v>91</v>
      </c>
      <c r="E17" s="17">
        <f>DATA!BN13</f>
        <v>0</v>
      </c>
      <c r="F17" s="17">
        <f>DATA!BO13</f>
        <v>26</v>
      </c>
      <c r="G17" s="17">
        <f>DATA!BP13</f>
        <v>24</v>
      </c>
      <c r="H17" s="17">
        <f>DATA!BQ13</f>
        <v>76</v>
      </c>
      <c r="I17" s="17">
        <f>DATA!BR13</f>
        <v>245</v>
      </c>
      <c r="J17" s="17">
        <f>DATA!BS13</f>
        <v>319</v>
      </c>
      <c r="K17" s="17">
        <f>DATA!BT13</f>
        <v>297</v>
      </c>
      <c r="L17" s="17">
        <f>DATA!BU13</f>
        <v>294</v>
      </c>
      <c r="M17" s="17">
        <f>DATA!BV13</f>
        <v>104</v>
      </c>
      <c r="N17" s="17">
        <f>DATA!BW13</f>
        <v>123</v>
      </c>
      <c r="O17" s="17">
        <f>DATA!BX13</f>
        <v>79</v>
      </c>
      <c r="P17" s="17">
        <f>DATA!BY13</f>
        <v>47</v>
      </c>
      <c r="Q17" s="17">
        <f>DATA!BZ13</f>
        <v>136.16666666666666</v>
      </c>
    </row>
    <row r="18" spans="2:17" x14ac:dyDescent="0.25">
      <c r="B18" s="46"/>
      <c r="C18" s="21" t="s">
        <v>149</v>
      </c>
      <c r="D18" s="35" t="s">
        <v>92</v>
      </c>
      <c r="E18" s="17">
        <f>DATA!BN14</f>
        <v>0</v>
      </c>
      <c r="F18" s="17">
        <f>DATA!BO14</f>
        <v>65</v>
      </c>
      <c r="G18" s="17">
        <f>DATA!BP14</f>
        <v>62</v>
      </c>
      <c r="H18" s="17">
        <f>DATA!BQ14</f>
        <v>194</v>
      </c>
      <c r="I18" s="17">
        <f>DATA!BR14</f>
        <v>624</v>
      </c>
      <c r="J18" s="17">
        <f>DATA!BS14</f>
        <v>811</v>
      </c>
      <c r="K18" s="17">
        <f>DATA!BT14</f>
        <v>756</v>
      </c>
      <c r="L18" s="17">
        <f>DATA!BU14</f>
        <v>747</v>
      </c>
      <c r="M18" s="17">
        <f>DATA!BV14</f>
        <v>265</v>
      </c>
      <c r="N18" s="17">
        <f>DATA!BW14</f>
        <v>313</v>
      </c>
      <c r="O18" s="17">
        <f>DATA!BX14</f>
        <v>203</v>
      </c>
      <c r="P18" s="17">
        <f>DATA!BY14</f>
        <v>120</v>
      </c>
      <c r="Q18" s="17">
        <f>DATA!BZ14</f>
        <v>346.66666666666669</v>
      </c>
    </row>
    <row r="19" spans="2:17" x14ac:dyDescent="0.25">
      <c r="B19" s="46"/>
      <c r="C19" s="21" t="s">
        <v>150</v>
      </c>
      <c r="D19" s="35" t="s">
        <v>93</v>
      </c>
      <c r="E19" s="17">
        <f>DATA!BN15</f>
        <v>0</v>
      </c>
      <c r="F19" s="17">
        <f>DATA!BO15</f>
        <v>20</v>
      </c>
      <c r="G19" s="17">
        <f>DATA!BP15</f>
        <v>19</v>
      </c>
      <c r="H19" s="17">
        <f>DATA!BQ15</f>
        <v>59</v>
      </c>
      <c r="I19" s="17">
        <f>DATA!BR15</f>
        <v>188</v>
      </c>
      <c r="J19" s="17">
        <f>DATA!BS15</f>
        <v>245</v>
      </c>
      <c r="K19" s="17">
        <f>DATA!BT15</f>
        <v>228</v>
      </c>
      <c r="L19" s="17">
        <f>DATA!BU15</f>
        <v>225</v>
      </c>
      <c r="M19" s="17">
        <f>DATA!BV15</f>
        <v>80</v>
      </c>
      <c r="N19" s="17">
        <f>DATA!BW15</f>
        <v>95</v>
      </c>
      <c r="O19" s="17">
        <f>DATA!BX15</f>
        <v>61</v>
      </c>
      <c r="P19" s="17">
        <f>DATA!BY15</f>
        <v>36</v>
      </c>
      <c r="Q19" s="17">
        <f>DATA!BZ15</f>
        <v>104.66666666666667</v>
      </c>
    </row>
    <row r="20" spans="2:17" x14ac:dyDescent="0.25">
      <c r="B20" s="46"/>
      <c r="C20" s="21" t="s">
        <v>151</v>
      </c>
      <c r="D20" s="35" t="s">
        <v>94</v>
      </c>
      <c r="E20" s="17">
        <f>DATA!BN16</f>
        <v>0</v>
      </c>
      <c r="F20" s="17">
        <f>DATA!BO16</f>
        <v>6</v>
      </c>
      <c r="G20" s="17">
        <f>DATA!BP16</f>
        <v>5</v>
      </c>
      <c r="H20" s="17">
        <f>DATA!BQ16</f>
        <v>17</v>
      </c>
      <c r="I20" s="17">
        <f>DATA!BR16</f>
        <v>56</v>
      </c>
      <c r="J20" s="17">
        <f>DATA!BS16</f>
        <v>72</v>
      </c>
      <c r="K20" s="17">
        <f>DATA!BT16</f>
        <v>67</v>
      </c>
      <c r="L20" s="17">
        <f>DATA!BU16</f>
        <v>67</v>
      </c>
      <c r="M20" s="17">
        <f>DATA!BV16</f>
        <v>24</v>
      </c>
      <c r="N20" s="17">
        <f>DATA!BW16</f>
        <v>28</v>
      </c>
      <c r="O20" s="17">
        <f>DATA!BX16</f>
        <v>18</v>
      </c>
      <c r="P20" s="17">
        <f>DATA!BY16</f>
        <v>11</v>
      </c>
      <c r="Q20" s="17">
        <f>DATA!BZ16</f>
        <v>30.916666666666668</v>
      </c>
    </row>
    <row r="21" spans="2:17" x14ac:dyDescent="0.25">
      <c r="B21" s="46"/>
      <c r="C21" s="21" t="s">
        <v>152</v>
      </c>
      <c r="D21" s="35" t="s">
        <v>95</v>
      </c>
      <c r="E21" s="17">
        <f>DATA!BN17</f>
        <v>0</v>
      </c>
      <c r="F21" s="17">
        <f>DATA!BO17</f>
        <v>4</v>
      </c>
      <c r="G21" s="17">
        <f>DATA!BP17</f>
        <v>4</v>
      </c>
      <c r="H21" s="17">
        <f>DATA!BQ17</f>
        <v>11</v>
      </c>
      <c r="I21" s="17">
        <f>DATA!BR17</f>
        <v>33</v>
      </c>
      <c r="J21" s="17">
        <f>DATA!BS17</f>
        <v>43</v>
      </c>
      <c r="K21" s="17">
        <f>DATA!BT17</f>
        <v>40</v>
      </c>
      <c r="L21" s="17">
        <f>DATA!BU17</f>
        <v>40</v>
      </c>
      <c r="M21" s="17">
        <f>DATA!BV17</f>
        <v>14</v>
      </c>
      <c r="N21" s="17">
        <f>DATA!BW17</f>
        <v>17</v>
      </c>
      <c r="O21" s="17">
        <f>DATA!BX17</f>
        <v>11</v>
      </c>
      <c r="P21" s="17">
        <f>DATA!BY17</f>
        <v>7</v>
      </c>
      <c r="Q21" s="17">
        <f>DATA!BZ17</f>
        <v>18.666666666666668</v>
      </c>
    </row>
    <row r="22" spans="2:17" x14ac:dyDescent="0.25">
      <c r="B22" s="46"/>
      <c r="C22" s="21" t="s">
        <v>153</v>
      </c>
      <c r="D22" s="35" t="s">
        <v>96</v>
      </c>
      <c r="E22" s="17">
        <f>DATA!BN18</f>
        <v>0</v>
      </c>
      <c r="F22" s="17">
        <f>DATA!BO18</f>
        <v>224</v>
      </c>
      <c r="G22" s="17">
        <f>DATA!BP18</f>
        <v>213</v>
      </c>
      <c r="H22" s="17">
        <f>DATA!BQ18</f>
        <v>668</v>
      </c>
      <c r="I22" s="17">
        <f>DATA!BR18</f>
        <v>2155</v>
      </c>
      <c r="J22" s="17">
        <f>DATA!BS18</f>
        <v>2800</v>
      </c>
      <c r="K22" s="17">
        <f>DATA!BT18</f>
        <v>2608</v>
      </c>
      <c r="L22" s="17">
        <f>DATA!BU18</f>
        <v>2579</v>
      </c>
      <c r="M22" s="17">
        <f>DATA!BV18</f>
        <v>913</v>
      </c>
      <c r="N22" s="17">
        <f>DATA!BW18</f>
        <v>1081</v>
      </c>
      <c r="O22" s="17">
        <f>DATA!BX18</f>
        <v>698</v>
      </c>
      <c r="P22" s="17">
        <f>DATA!BY18</f>
        <v>413</v>
      </c>
      <c r="Q22" s="17">
        <f>DATA!BZ18</f>
        <v>1196</v>
      </c>
    </row>
    <row r="23" spans="2:17" x14ac:dyDescent="0.25">
      <c r="B23" s="46"/>
      <c r="C23" s="21" t="s">
        <v>154</v>
      </c>
      <c r="D23" s="35" t="s">
        <v>97</v>
      </c>
      <c r="E23" s="17">
        <f>DATA!BN19</f>
        <v>0</v>
      </c>
      <c r="F23" s="17">
        <f>DATA!BO19</f>
        <v>15</v>
      </c>
      <c r="G23" s="17">
        <f>DATA!BP19</f>
        <v>14</v>
      </c>
      <c r="H23" s="17">
        <f>DATA!BQ19</f>
        <v>45</v>
      </c>
      <c r="I23" s="17">
        <f>DATA!BR19</f>
        <v>144</v>
      </c>
      <c r="J23" s="17">
        <f>DATA!BS19</f>
        <v>187</v>
      </c>
      <c r="K23" s="17">
        <f>DATA!BT19</f>
        <v>174</v>
      </c>
      <c r="L23" s="17">
        <f>DATA!BU19</f>
        <v>172</v>
      </c>
      <c r="M23" s="17">
        <f>DATA!BV19</f>
        <v>61</v>
      </c>
      <c r="N23" s="17">
        <f>DATA!BW19</f>
        <v>72</v>
      </c>
      <c r="O23" s="17">
        <f>DATA!BX19</f>
        <v>47</v>
      </c>
      <c r="P23" s="17">
        <f>DATA!BY19</f>
        <v>28</v>
      </c>
      <c r="Q23" s="17">
        <f>DATA!BZ19</f>
        <v>79.916666666666671</v>
      </c>
    </row>
    <row r="24" spans="2:17" x14ac:dyDescent="0.25">
      <c r="B24" s="46"/>
      <c r="C24" s="21" t="s">
        <v>155</v>
      </c>
      <c r="D24" s="35" t="s">
        <v>98</v>
      </c>
      <c r="E24" s="17">
        <f>DATA!BN20</f>
        <v>0</v>
      </c>
      <c r="F24" s="17">
        <f>DATA!BO20</f>
        <v>88</v>
      </c>
      <c r="G24" s="17">
        <f>DATA!BP20</f>
        <v>84</v>
      </c>
      <c r="H24" s="17">
        <f>DATA!BQ20</f>
        <v>262</v>
      </c>
      <c r="I24" s="17">
        <f>DATA!BR20</f>
        <v>843</v>
      </c>
      <c r="J24" s="17">
        <f>DATA!BS20</f>
        <v>1096</v>
      </c>
      <c r="K24" s="17">
        <f>DATA!BT20</f>
        <v>1021</v>
      </c>
      <c r="L24" s="17">
        <f>DATA!BU20</f>
        <v>1009</v>
      </c>
      <c r="M24" s="17">
        <f>DATA!BV20</f>
        <v>358</v>
      </c>
      <c r="N24" s="17">
        <f>DATA!BW20</f>
        <v>423</v>
      </c>
      <c r="O24" s="17">
        <f>DATA!BX20</f>
        <v>273</v>
      </c>
      <c r="P24" s="17">
        <f>DATA!BY20</f>
        <v>162</v>
      </c>
      <c r="Q24" s="17">
        <f>DATA!BZ20</f>
        <v>468.25</v>
      </c>
    </row>
    <row r="25" spans="2:17" x14ac:dyDescent="0.25">
      <c r="B25" s="46"/>
      <c r="C25" s="21" t="s">
        <v>156</v>
      </c>
      <c r="D25" s="35" t="s">
        <v>99</v>
      </c>
      <c r="E25" s="17">
        <f>DATA!BN21</f>
        <v>0</v>
      </c>
      <c r="F25" s="17">
        <f>DATA!BO21</f>
        <v>11</v>
      </c>
      <c r="G25" s="17">
        <f>DATA!BP21</f>
        <v>11</v>
      </c>
      <c r="H25" s="17">
        <f>DATA!BQ21</f>
        <v>34</v>
      </c>
      <c r="I25" s="17">
        <f>DATA!BR21</f>
        <v>108</v>
      </c>
      <c r="J25" s="17">
        <f>DATA!BS21</f>
        <v>140</v>
      </c>
      <c r="K25" s="17">
        <f>DATA!BT21</f>
        <v>131</v>
      </c>
      <c r="L25" s="17">
        <f>DATA!BU21</f>
        <v>129</v>
      </c>
      <c r="M25" s="17">
        <f>DATA!BV21</f>
        <v>46</v>
      </c>
      <c r="N25" s="17">
        <f>DATA!BW21</f>
        <v>54</v>
      </c>
      <c r="O25" s="17">
        <f>DATA!BX21</f>
        <v>35</v>
      </c>
      <c r="P25" s="17">
        <f>DATA!BY21</f>
        <v>21</v>
      </c>
      <c r="Q25" s="17">
        <f>DATA!BZ21</f>
        <v>60</v>
      </c>
    </row>
    <row r="26" spans="2:17" x14ac:dyDescent="0.25">
      <c r="B26" s="46"/>
      <c r="C26" s="21" t="s">
        <v>157</v>
      </c>
      <c r="D26" s="35" t="s">
        <v>100</v>
      </c>
      <c r="E26" s="17">
        <f>DATA!BN22</f>
        <v>0</v>
      </c>
      <c r="F26" s="17">
        <f>DATA!BO22</f>
        <v>22</v>
      </c>
      <c r="G26" s="17">
        <f>DATA!BP22</f>
        <v>21</v>
      </c>
      <c r="H26" s="17">
        <f>DATA!BQ22</f>
        <v>66</v>
      </c>
      <c r="I26" s="17">
        <f>DATA!BR22</f>
        <v>213</v>
      </c>
      <c r="J26" s="17">
        <f>DATA!BS22</f>
        <v>277</v>
      </c>
      <c r="K26" s="17">
        <f>DATA!BT22</f>
        <v>257</v>
      </c>
      <c r="L26" s="17">
        <f>DATA!BU22</f>
        <v>255</v>
      </c>
      <c r="M26" s="17">
        <f>DATA!BV22</f>
        <v>90</v>
      </c>
      <c r="N26" s="17">
        <f>DATA!BW22</f>
        <v>106</v>
      </c>
      <c r="O26" s="17">
        <f>DATA!BX22</f>
        <v>69</v>
      </c>
      <c r="P26" s="17">
        <f>DATA!BY22</f>
        <v>40</v>
      </c>
      <c r="Q26" s="17">
        <f>DATA!BZ22</f>
        <v>118</v>
      </c>
    </row>
    <row r="27" spans="2:17" x14ac:dyDescent="0.25">
      <c r="B27" s="46"/>
      <c r="C27" s="21" t="s">
        <v>158</v>
      </c>
      <c r="D27" s="35" t="s">
        <v>101</v>
      </c>
      <c r="E27" s="17">
        <f>DATA!BN23</f>
        <v>0</v>
      </c>
      <c r="F27" s="17">
        <f>DATA!BO23</f>
        <v>9</v>
      </c>
      <c r="G27" s="17">
        <f>DATA!BP23</f>
        <v>9</v>
      </c>
      <c r="H27" s="17">
        <f>DATA!BQ23</f>
        <v>29</v>
      </c>
      <c r="I27" s="17">
        <f>DATA!BR23</f>
        <v>93</v>
      </c>
      <c r="J27" s="17">
        <f>DATA!BS23</f>
        <v>121</v>
      </c>
      <c r="K27" s="17">
        <f>DATA!BT23</f>
        <v>113</v>
      </c>
      <c r="L27" s="17">
        <f>DATA!BU23</f>
        <v>112</v>
      </c>
      <c r="M27" s="17">
        <f>DATA!BV23</f>
        <v>39</v>
      </c>
      <c r="N27" s="17">
        <f>DATA!BW23</f>
        <v>47</v>
      </c>
      <c r="O27" s="17">
        <f>DATA!BX23</f>
        <v>30</v>
      </c>
      <c r="P27" s="17">
        <f>DATA!BY23</f>
        <v>18</v>
      </c>
      <c r="Q27" s="17">
        <f>DATA!BZ23</f>
        <v>51.666666666666664</v>
      </c>
    </row>
    <row r="28" spans="2:17" x14ac:dyDescent="0.25">
      <c r="B28" s="46"/>
      <c r="C28" s="21" t="s">
        <v>159</v>
      </c>
      <c r="D28" s="35" t="s">
        <v>102</v>
      </c>
      <c r="E28" s="17">
        <f>DATA!BN24</f>
        <v>0</v>
      </c>
      <c r="F28" s="17">
        <f>DATA!BO24</f>
        <v>40</v>
      </c>
      <c r="G28" s="17">
        <f>DATA!BP24</f>
        <v>38</v>
      </c>
      <c r="H28" s="17">
        <f>DATA!BQ24</f>
        <v>119</v>
      </c>
      <c r="I28" s="17">
        <f>DATA!BR24</f>
        <v>384</v>
      </c>
      <c r="J28" s="17">
        <f>DATA!BS24</f>
        <v>500</v>
      </c>
      <c r="K28" s="17">
        <f>DATA!BT24</f>
        <v>465</v>
      </c>
      <c r="L28" s="17">
        <f>DATA!BU24</f>
        <v>460</v>
      </c>
      <c r="M28" s="17">
        <f>DATA!BV24</f>
        <v>163</v>
      </c>
      <c r="N28" s="17">
        <f>DATA!BW24</f>
        <v>193</v>
      </c>
      <c r="O28" s="17">
        <f>DATA!BX24</f>
        <v>124</v>
      </c>
      <c r="P28" s="17">
        <f>DATA!BY24</f>
        <v>73</v>
      </c>
      <c r="Q28" s="17">
        <f>DATA!BZ24</f>
        <v>213.25</v>
      </c>
    </row>
    <row r="29" spans="2:17" x14ac:dyDescent="0.25">
      <c r="B29" s="46"/>
      <c r="C29" s="21" t="s">
        <v>160</v>
      </c>
      <c r="D29" s="35" t="s">
        <v>103</v>
      </c>
      <c r="E29" s="17">
        <f>DATA!BN25</f>
        <v>0</v>
      </c>
      <c r="F29" s="17">
        <f>DATA!BO25</f>
        <v>39</v>
      </c>
      <c r="G29" s="17">
        <f>DATA!BP25</f>
        <v>37</v>
      </c>
      <c r="H29" s="17">
        <f>DATA!BQ25</f>
        <v>116</v>
      </c>
      <c r="I29" s="17">
        <f>DATA!BR25</f>
        <v>373</v>
      </c>
      <c r="J29" s="17">
        <f>DATA!BS25</f>
        <v>485</v>
      </c>
      <c r="K29" s="17">
        <f>DATA!BT25</f>
        <v>451</v>
      </c>
      <c r="L29" s="17">
        <f>DATA!BU25</f>
        <v>446</v>
      </c>
      <c r="M29" s="17">
        <f>DATA!BV25</f>
        <v>158</v>
      </c>
      <c r="N29" s="17">
        <f>DATA!BW25</f>
        <v>187</v>
      </c>
      <c r="O29" s="17">
        <f>DATA!BX25</f>
        <v>121</v>
      </c>
      <c r="P29" s="17">
        <f>DATA!BY25</f>
        <v>72</v>
      </c>
      <c r="Q29" s="17">
        <f>DATA!BZ25</f>
        <v>207.08333333333334</v>
      </c>
    </row>
    <row r="30" spans="2:17" x14ac:dyDescent="0.25">
      <c r="B30" s="46"/>
      <c r="C30" s="21" t="s">
        <v>161</v>
      </c>
      <c r="D30" s="35" t="s">
        <v>104</v>
      </c>
      <c r="E30" s="17">
        <f>DATA!BN26</f>
        <v>0</v>
      </c>
      <c r="F30" s="17">
        <f>DATA!BO26</f>
        <v>28</v>
      </c>
      <c r="G30" s="17">
        <f>DATA!BP26</f>
        <v>27</v>
      </c>
      <c r="H30" s="17">
        <f>DATA!BQ26</f>
        <v>84</v>
      </c>
      <c r="I30" s="17">
        <f>DATA!BR26</f>
        <v>270</v>
      </c>
      <c r="J30" s="17">
        <f>DATA!BS26</f>
        <v>351</v>
      </c>
      <c r="K30" s="17">
        <f>DATA!BT26</f>
        <v>327</v>
      </c>
      <c r="L30" s="17">
        <f>DATA!BU26</f>
        <v>323</v>
      </c>
      <c r="M30" s="17">
        <f>DATA!BV26</f>
        <v>115</v>
      </c>
      <c r="N30" s="17">
        <f>DATA!BW26</f>
        <v>136</v>
      </c>
      <c r="O30" s="17">
        <f>DATA!BX26</f>
        <v>88</v>
      </c>
      <c r="P30" s="17">
        <f>DATA!BY26</f>
        <v>52</v>
      </c>
      <c r="Q30" s="17">
        <f>DATA!BZ26</f>
        <v>150.08333333333334</v>
      </c>
    </row>
    <row r="31" spans="2:17" x14ac:dyDescent="0.25">
      <c r="B31" s="46"/>
      <c r="C31" s="21" t="s">
        <v>162</v>
      </c>
      <c r="D31" s="35" t="s">
        <v>105</v>
      </c>
      <c r="E31" s="17">
        <f>DATA!BN27</f>
        <v>0</v>
      </c>
      <c r="F31" s="17">
        <f>DATA!BO27</f>
        <v>24</v>
      </c>
      <c r="G31" s="17">
        <f>DATA!BP27</f>
        <v>22</v>
      </c>
      <c r="H31" s="17">
        <f>DATA!BQ27</f>
        <v>70</v>
      </c>
      <c r="I31" s="17">
        <f>DATA!BR27</f>
        <v>227</v>
      </c>
      <c r="J31" s="17">
        <f>DATA!BS27</f>
        <v>295</v>
      </c>
      <c r="K31" s="17">
        <f>DATA!BT27</f>
        <v>275</v>
      </c>
      <c r="L31" s="17">
        <f>DATA!BU27</f>
        <v>272</v>
      </c>
      <c r="M31" s="17">
        <f>DATA!BV27</f>
        <v>96</v>
      </c>
      <c r="N31" s="17">
        <f>DATA!BW27</f>
        <v>114</v>
      </c>
      <c r="O31" s="17">
        <f>DATA!BX27</f>
        <v>74</v>
      </c>
      <c r="P31" s="17">
        <f>DATA!BY27</f>
        <v>44</v>
      </c>
      <c r="Q31" s="17">
        <f>DATA!BZ27</f>
        <v>126.08333333333333</v>
      </c>
    </row>
    <row r="32" spans="2:17" x14ac:dyDescent="0.25">
      <c r="B32" s="46"/>
      <c r="C32" s="21" t="s">
        <v>163</v>
      </c>
      <c r="D32" s="35" t="s">
        <v>106</v>
      </c>
      <c r="E32" s="17">
        <f>DATA!BN28</f>
        <v>0</v>
      </c>
      <c r="F32" s="17">
        <f>DATA!BO28</f>
        <v>95</v>
      </c>
      <c r="G32" s="17">
        <f>DATA!BP28</f>
        <v>91</v>
      </c>
      <c r="H32" s="17">
        <f>DATA!BQ28</f>
        <v>285</v>
      </c>
      <c r="I32" s="17">
        <f>DATA!BR28</f>
        <v>919</v>
      </c>
      <c r="J32" s="17">
        <f>DATA!BS28</f>
        <v>1195</v>
      </c>
      <c r="K32" s="17">
        <f>DATA!BT28</f>
        <v>1112</v>
      </c>
      <c r="L32" s="17">
        <f>DATA!BU28</f>
        <v>1100</v>
      </c>
      <c r="M32" s="17">
        <f>DATA!BV28</f>
        <v>389</v>
      </c>
      <c r="N32" s="17">
        <f>DATA!BW28</f>
        <v>461</v>
      </c>
      <c r="O32" s="17">
        <f>DATA!BX28</f>
        <v>298</v>
      </c>
      <c r="P32" s="17">
        <f>DATA!BY28</f>
        <v>176</v>
      </c>
      <c r="Q32" s="17">
        <f>DATA!BZ28</f>
        <v>510.08333333333331</v>
      </c>
    </row>
    <row r="33" spans="2:17" x14ac:dyDescent="0.25">
      <c r="B33" s="46"/>
      <c r="C33" s="21" t="s">
        <v>164</v>
      </c>
      <c r="D33" s="35" t="s">
        <v>107</v>
      </c>
      <c r="E33" s="17">
        <f>DATA!BN29</f>
        <v>0</v>
      </c>
      <c r="F33" s="17">
        <f>DATA!BO29</f>
        <v>49</v>
      </c>
      <c r="G33" s="17">
        <f>DATA!BP29</f>
        <v>47</v>
      </c>
      <c r="H33" s="17">
        <f>DATA!BQ29</f>
        <v>147</v>
      </c>
      <c r="I33" s="17">
        <f>DATA!BR29</f>
        <v>475</v>
      </c>
      <c r="J33" s="17">
        <f>DATA!BS29</f>
        <v>617</v>
      </c>
      <c r="K33" s="17">
        <f>DATA!BT29</f>
        <v>575</v>
      </c>
      <c r="L33" s="17">
        <f>DATA!BU29</f>
        <v>569</v>
      </c>
      <c r="M33" s="17">
        <f>DATA!BV29</f>
        <v>201</v>
      </c>
      <c r="N33" s="17">
        <f>DATA!BW29</f>
        <v>238</v>
      </c>
      <c r="O33" s="17">
        <f>DATA!BX29</f>
        <v>154</v>
      </c>
      <c r="P33" s="17">
        <f>DATA!BY29</f>
        <v>91</v>
      </c>
      <c r="Q33" s="17">
        <f>DATA!BZ29</f>
        <v>263.58333333333331</v>
      </c>
    </row>
    <row r="34" spans="2:17" x14ac:dyDescent="0.25">
      <c r="B34" s="46"/>
      <c r="C34" s="21" t="s">
        <v>165</v>
      </c>
      <c r="D34" s="35" t="s">
        <v>108</v>
      </c>
      <c r="E34" s="17">
        <f>DATA!BN30</f>
        <v>0</v>
      </c>
      <c r="F34" s="17">
        <f>DATA!BO30</f>
        <v>57</v>
      </c>
      <c r="G34" s="17">
        <f>DATA!BP30</f>
        <v>54</v>
      </c>
      <c r="H34" s="17">
        <f>DATA!BQ30</f>
        <v>169</v>
      </c>
      <c r="I34" s="17">
        <f>DATA!BR30</f>
        <v>544</v>
      </c>
      <c r="J34" s="17">
        <f>DATA!BS30</f>
        <v>707</v>
      </c>
      <c r="K34" s="17">
        <f>DATA!BT30</f>
        <v>658</v>
      </c>
      <c r="L34" s="17">
        <f>DATA!BU30</f>
        <v>651</v>
      </c>
      <c r="M34" s="17">
        <f>DATA!BV30</f>
        <v>230</v>
      </c>
      <c r="N34" s="17">
        <f>DATA!BW30</f>
        <v>273</v>
      </c>
      <c r="O34" s="17">
        <f>DATA!BX30</f>
        <v>176</v>
      </c>
      <c r="P34" s="17">
        <f>DATA!BY30</f>
        <v>104</v>
      </c>
      <c r="Q34" s="17">
        <f>DATA!BZ30</f>
        <v>301.91666666666669</v>
      </c>
    </row>
    <row r="35" spans="2:17" x14ac:dyDescent="0.25">
      <c r="B35" s="46"/>
      <c r="C35" s="21" t="s">
        <v>166</v>
      </c>
      <c r="D35" s="35" t="s">
        <v>109</v>
      </c>
      <c r="E35" s="17">
        <f>DATA!BN31</f>
        <v>0</v>
      </c>
      <c r="F35" s="17">
        <f>DATA!BO31</f>
        <v>114</v>
      </c>
      <c r="G35" s="17">
        <f>DATA!BP31</f>
        <v>109</v>
      </c>
      <c r="H35" s="17">
        <f>DATA!BQ31</f>
        <v>342</v>
      </c>
      <c r="I35" s="17">
        <f>DATA!BR31</f>
        <v>1102</v>
      </c>
      <c r="J35" s="17">
        <f>DATA!BS31</f>
        <v>1432</v>
      </c>
      <c r="K35" s="17">
        <f>DATA!BT31</f>
        <v>1334</v>
      </c>
      <c r="L35" s="17">
        <f>DATA!BU31</f>
        <v>1319</v>
      </c>
      <c r="M35" s="17">
        <f>DATA!BV31</f>
        <v>467</v>
      </c>
      <c r="N35" s="17">
        <f>DATA!BW31</f>
        <v>553</v>
      </c>
      <c r="O35" s="17">
        <f>DATA!BX31</f>
        <v>357</v>
      </c>
      <c r="P35" s="17">
        <f>DATA!BY31</f>
        <v>211</v>
      </c>
      <c r="Q35" s="17">
        <f>DATA!BZ31</f>
        <v>611.66666666666663</v>
      </c>
    </row>
    <row r="36" spans="2:17" x14ac:dyDescent="0.25">
      <c r="B36" s="46"/>
      <c r="C36" s="21" t="s">
        <v>167</v>
      </c>
      <c r="D36" s="35" t="s">
        <v>110</v>
      </c>
      <c r="E36" s="17">
        <f>DATA!BN32</f>
        <v>0</v>
      </c>
      <c r="F36" s="17">
        <f>DATA!BO32</f>
        <v>68</v>
      </c>
      <c r="G36" s="17">
        <f>DATA!BP32</f>
        <v>65</v>
      </c>
      <c r="H36" s="17">
        <f>DATA!BQ32</f>
        <v>202</v>
      </c>
      <c r="I36" s="17">
        <f>DATA!BR32</f>
        <v>652</v>
      </c>
      <c r="J36" s="17">
        <f>DATA!BS32</f>
        <v>847</v>
      </c>
      <c r="K36" s="17">
        <f>DATA!BT32</f>
        <v>789</v>
      </c>
      <c r="L36" s="17">
        <f>DATA!BU32</f>
        <v>780</v>
      </c>
      <c r="M36" s="17">
        <f>DATA!BV32</f>
        <v>276</v>
      </c>
      <c r="N36" s="17">
        <f>DATA!BW32</f>
        <v>327</v>
      </c>
      <c r="O36" s="17">
        <f>DATA!BX32</f>
        <v>211</v>
      </c>
      <c r="P36" s="17">
        <f>DATA!BY32</f>
        <v>125</v>
      </c>
      <c r="Q36" s="17">
        <f>DATA!BZ32</f>
        <v>361.83333333333331</v>
      </c>
    </row>
    <row r="37" spans="2:17" x14ac:dyDescent="0.25">
      <c r="B37" s="46"/>
      <c r="C37" s="21" t="s">
        <v>168</v>
      </c>
      <c r="D37" s="35" t="s">
        <v>111</v>
      </c>
      <c r="E37" s="17">
        <f>DATA!BN33</f>
        <v>0</v>
      </c>
      <c r="F37" s="17">
        <f>DATA!BO33</f>
        <v>42</v>
      </c>
      <c r="G37" s="17">
        <f>DATA!BP33</f>
        <v>40</v>
      </c>
      <c r="H37" s="17">
        <f>DATA!BQ33</f>
        <v>124</v>
      </c>
      <c r="I37" s="17">
        <f>DATA!BR33</f>
        <v>399</v>
      </c>
      <c r="J37" s="17">
        <f>DATA!BS33</f>
        <v>518</v>
      </c>
      <c r="K37" s="17">
        <f>DATA!BT33</f>
        <v>483</v>
      </c>
      <c r="L37" s="17">
        <f>DATA!BU33</f>
        <v>477</v>
      </c>
      <c r="M37" s="17">
        <f>DATA!BV33</f>
        <v>169</v>
      </c>
      <c r="N37" s="17">
        <f>DATA!BW33</f>
        <v>200</v>
      </c>
      <c r="O37" s="17">
        <f>DATA!BX33</f>
        <v>129</v>
      </c>
      <c r="P37" s="17">
        <f>DATA!BY33</f>
        <v>77</v>
      </c>
      <c r="Q37" s="17">
        <f>DATA!BZ33</f>
        <v>221.5</v>
      </c>
    </row>
    <row r="38" spans="2:17" x14ac:dyDescent="0.25">
      <c r="B38" s="46"/>
      <c r="C38" s="21" t="s">
        <v>169</v>
      </c>
      <c r="D38" s="35" t="s">
        <v>112</v>
      </c>
      <c r="E38" s="17">
        <f>DATA!BN34</f>
        <v>0</v>
      </c>
      <c r="F38" s="17">
        <f>DATA!BO34</f>
        <v>26</v>
      </c>
      <c r="G38" s="17">
        <f>DATA!BP34</f>
        <v>25</v>
      </c>
      <c r="H38" s="17">
        <f>DATA!BQ34</f>
        <v>79</v>
      </c>
      <c r="I38" s="17">
        <f>DATA!BR34</f>
        <v>255</v>
      </c>
      <c r="J38" s="17">
        <f>DATA!BS34</f>
        <v>332</v>
      </c>
      <c r="K38" s="17">
        <f>DATA!BT34</f>
        <v>309</v>
      </c>
      <c r="L38" s="17">
        <f>DATA!BU34</f>
        <v>305</v>
      </c>
      <c r="M38" s="17">
        <f>DATA!BV34</f>
        <v>108</v>
      </c>
      <c r="N38" s="17">
        <f>DATA!BW34</f>
        <v>128</v>
      </c>
      <c r="O38" s="17">
        <f>DATA!BX34</f>
        <v>83</v>
      </c>
      <c r="P38" s="17">
        <f>DATA!BY34</f>
        <v>49</v>
      </c>
      <c r="Q38" s="17">
        <f>DATA!BZ34</f>
        <v>141.58333333333334</v>
      </c>
    </row>
    <row r="39" spans="2:17" x14ac:dyDescent="0.25">
      <c r="B39" s="46"/>
      <c r="C39" s="21" t="s">
        <v>170</v>
      </c>
      <c r="D39" s="35" t="s">
        <v>113</v>
      </c>
      <c r="E39" s="17">
        <f>DATA!BN35</f>
        <v>0</v>
      </c>
      <c r="F39" s="17">
        <f>DATA!BO35</f>
        <v>12</v>
      </c>
      <c r="G39" s="17">
        <f>DATA!BP35</f>
        <v>12</v>
      </c>
      <c r="H39" s="17">
        <f>DATA!BQ35</f>
        <v>36</v>
      </c>
      <c r="I39" s="17">
        <f>DATA!BR35</f>
        <v>116</v>
      </c>
      <c r="J39" s="17">
        <f>DATA!BS35</f>
        <v>151</v>
      </c>
      <c r="K39" s="17">
        <f>DATA!BT35</f>
        <v>140</v>
      </c>
      <c r="L39" s="17">
        <f>DATA!BU35</f>
        <v>139</v>
      </c>
      <c r="M39" s="17">
        <f>DATA!BV35</f>
        <v>49</v>
      </c>
      <c r="N39" s="17">
        <f>DATA!BW35</f>
        <v>58</v>
      </c>
      <c r="O39" s="17">
        <f>DATA!BX35</f>
        <v>38</v>
      </c>
      <c r="P39" s="17">
        <f>DATA!BY35</f>
        <v>22</v>
      </c>
      <c r="Q39" s="17">
        <f>DATA!BZ35</f>
        <v>64.416666666666671</v>
      </c>
    </row>
    <row r="40" spans="2:17" x14ac:dyDescent="0.25">
      <c r="B40" s="46"/>
      <c r="C40" s="21" t="s">
        <v>171</v>
      </c>
      <c r="D40" s="35" t="s">
        <v>114</v>
      </c>
      <c r="E40" s="17">
        <f>DATA!BN36</f>
        <v>0</v>
      </c>
      <c r="F40" s="17">
        <f>DATA!BO36</f>
        <v>16</v>
      </c>
      <c r="G40" s="17">
        <f>DATA!BP36</f>
        <v>15</v>
      </c>
      <c r="H40" s="17">
        <f>DATA!BQ36</f>
        <v>47</v>
      </c>
      <c r="I40" s="17">
        <f>DATA!BR36</f>
        <v>151</v>
      </c>
      <c r="J40" s="17">
        <f>DATA!BS36</f>
        <v>196</v>
      </c>
      <c r="K40" s="17">
        <f>DATA!BT36</f>
        <v>183</v>
      </c>
      <c r="L40" s="17">
        <f>DATA!BU36</f>
        <v>181</v>
      </c>
      <c r="M40" s="17">
        <f>DATA!BV36</f>
        <v>64</v>
      </c>
      <c r="N40" s="17">
        <f>DATA!BW36</f>
        <v>76</v>
      </c>
      <c r="O40" s="17">
        <f>DATA!BX36</f>
        <v>49</v>
      </c>
      <c r="P40" s="17">
        <f>DATA!BY36</f>
        <v>29</v>
      </c>
      <c r="Q40" s="17">
        <f>DATA!BZ36</f>
        <v>83.916666666666671</v>
      </c>
    </row>
    <row r="41" spans="2:17" x14ac:dyDescent="0.25">
      <c r="B41" s="46"/>
      <c r="C41" s="21" t="s">
        <v>172</v>
      </c>
      <c r="D41" s="35" t="s">
        <v>115</v>
      </c>
      <c r="E41" s="17">
        <f>DATA!BN37</f>
        <v>0</v>
      </c>
      <c r="F41" s="17">
        <f>DATA!BO37</f>
        <v>33</v>
      </c>
      <c r="G41" s="17">
        <f>DATA!BP37</f>
        <v>31</v>
      </c>
      <c r="H41" s="17">
        <f>DATA!BQ37</f>
        <v>99</v>
      </c>
      <c r="I41" s="17">
        <f>DATA!BR37</f>
        <v>318</v>
      </c>
      <c r="J41" s="17">
        <f>DATA!BS37</f>
        <v>413</v>
      </c>
      <c r="K41" s="17">
        <f>DATA!BT37</f>
        <v>385</v>
      </c>
      <c r="L41" s="17">
        <f>DATA!BU37</f>
        <v>381</v>
      </c>
      <c r="M41" s="17">
        <f>DATA!BV37</f>
        <v>135</v>
      </c>
      <c r="N41" s="17">
        <f>DATA!BW37</f>
        <v>160</v>
      </c>
      <c r="O41" s="17">
        <f>DATA!BX37</f>
        <v>103</v>
      </c>
      <c r="P41" s="17">
        <f>DATA!BY37</f>
        <v>61</v>
      </c>
      <c r="Q41" s="17">
        <f>DATA!BZ37</f>
        <v>176.58333333333334</v>
      </c>
    </row>
    <row r="42" spans="2:17" x14ac:dyDescent="0.25">
      <c r="B42" s="46"/>
      <c r="C42" s="21" t="s">
        <v>173</v>
      </c>
      <c r="D42" s="35" t="s">
        <v>116</v>
      </c>
      <c r="E42" s="17">
        <f>DATA!BN38</f>
        <v>0</v>
      </c>
      <c r="F42" s="17">
        <f>DATA!BO38</f>
        <v>80</v>
      </c>
      <c r="G42" s="17">
        <f>DATA!BP38</f>
        <v>76</v>
      </c>
      <c r="H42" s="17">
        <f>DATA!BQ38</f>
        <v>240</v>
      </c>
      <c r="I42" s="17">
        <f>DATA!BR38</f>
        <v>776</v>
      </c>
      <c r="J42" s="17">
        <f>DATA!BS38</f>
        <v>1008</v>
      </c>
      <c r="K42" s="17">
        <f>DATA!BT38</f>
        <v>939</v>
      </c>
      <c r="L42" s="17">
        <f>DATA!BU38</f>
        <v>928</v>
      </c>
      <c r="M42" s="17">
        <f>DATA!BV38</f>
        <v>328</v>
      </c>
      <c r="N42" s="17">
        <f>DATA!BW38</f>
        <v>389</v>
      </c>
      <c r="O42" s="17">
        <f>DATA!BX38</f>
        <v>251</v>
      </c>
      <c r="P42" s="17">
        <f>DATA!BY38</f>
        <v>148</v>
      </c>
      <c r="Q42" s="17">
        <f>DATA!BZ38</f>
        <v>430.25</v>
      </c>
    </row>
    <row r="43" spans="2:17" x14ac:dyDescent="0.25">
      <c r="B43" s="46"/>
      <c r="C43" s="21" t="s">
        <v>174</v>
      </c>
      <c r="D43" s="35" t="s">
        <v>117</v>
      </c>
      <c r="E43" s="17">
        <f>DATA!BN39</f>
        <v>0</v>
      </c>
      <c r="F43" s="17">
        <f>DATA!BO39</f>
        <v>27</v>
      </c>
      <c r="G43" s="17">
        <f>DATA!BP39</f>
        <v>26</v>
      </c>
      <c r="H43" s="17">
        <f>DATA!BQ39</f>
        <v>81</v>
      </c>
      <c r="I43" s="17">
        <f>DATA!BR39</f>
        <v>260</v>
      </c>
      <c r="J43" s="17">
        <f>DATA!BS39</f>
        <v>338</v>
      </c>
      <c r="K43" s="17">
        <f>DATA!BT39</f>
        <v>315</v>
      </c>
      <c r="L43" s="17">
        <f>DATA!BU39</f>
        <v>312</v>
      </c>
      <c r="M43" s="17">
        <f>DATA!BV39</f>
        <v>111</v>
      </c>
      <c r="N43" s="17">
        <f>DATA!BW39</f>
        <v>131</v>
      </c>
      <c r="O43" s="17">
        <f>DATA!BX39</f>
        <v>85</v>
      </c>
      <c r="P43" s="17">
        <f>DATA!BY39</f>
        <v>50</v>
      </c>
      <c r="Q43" s="17">
        <f>DATA!BZ39</f>
        <v>144.66666666666666</v>
      </c>
    </row>
    <row r="44" spans="2:17" x14ac:dyDescent="0.25">
      <c r="B44" s="46"/>
      <c r="C44" s="21" t="s">
        <v>175</v>
      </c>
      <c r="D44" s="35" t="s">
        <v>118</v>
      </c>
      <c r="E44" s="17">
        <f>DATA!BN40</f>
        <v>0</v>
      </c>
      <c r="F44" s="17">
        <f>DATA!BO40</f>
        <v>12</v>
      </c>
      <c r="G44" s="17">
        <f>DATA!BP40</f>
        <v>12</v>
      </c>
      <c r="H44" s="17">
        <f>DATA!BQ40</f>
        <v>36</v>
      </c>
      <c r="I44" s="17">
        <f>DATA!BR40</f>
        <v>114</v>
      </c>
      <c r="J44" s="17">
        <f>DATA!BS40</f>
        <v>148</v>
      </c>
      <c r="K44" s="17">
        <f>DATA!BT40</f>
        <v>138</v>
      </c>
      <c r="L44" s="17">
        <f>DATA!BU40</f>
        <v>137</v>
      </c>
      <c r="M44" s="17">
        <f>DATA!BV40</f>
        <v>49</v>
      </c>
      <c r="N44" s="17">
        <f>DATA!BW40</f>
        <v>58</v>
      </c>
      <c r="O44" s="17">
        <f>DATA!BX40</f>
        <v>37</v>
      </c>
      <c r="P44" s="17">
        <f>DATA!BY40</f>
        <v>22</v>
      </c>
      <c r="Q44" s="17">
        <f>DATA!BZ40</f>
        <v>63.583333333333336</v>
      </c>
    </row>
    <row r="45" spans="2:17" x14ac:dyDescent="0.25">
      <c r="B45" s="46"/>
      <c r="C45" s="21" t="s">
        <v>176</v>
      </c>
      <c r="D45" s="35" t="s">
        <v>119</v>
      </c>
      <c r="E45" s="17">
        <f>DATA!BN41</f>
        <v>0</v>
      </c>
      <c r="F45" s="17">
        <f>DATA!BO41</f>
        <v>56</v>
      </c>
      <c r="G45" s="17">
        <f>DATA!BP41</f>
        <v>53</v>
      </c>
      <c r="H45" s="17">
        <f>DATA!BQ41</f>
        <v>167</v>
      </c>
      <c r="I45" s="17">
        <f>DATA!BR41</f>
        <v>538</v>
      </c>
      <c r="J45" s="17">
        <f>DATA!BS41</f>
        <v>700</v>
      </c>
      <c r="K45" s="17">
        <f>DATA!BT41</f>
        <v>651</v>
      </c>
      <c r="L45" s="17">
        <f>DATA!BU41</f>
        <v>644</v>
      </c>
      <c r="M45" s="17">
        <f>DATA!BV41</f>
        <v>228</v>
      </c>
      <c r="N45" s="17">
        <f>DATA!BW41</f>
        <v>270</v>
      </c>
      <c r="O45" s="17">
        <f>DATA!BX41</f>
        <v>174</v>
      </c>
      <c r="P45" s="17">
        <f>DATA!BY41</f>
        <v>103</v>
      </c>
      <c r="Q45" s="17">
        <f>DATA!BZ41</f>
        <v>298.66666666666669</v>
      </c>
    </row>
    <row r="46" spans="2:17" x14ac:dyDescent="0.25">
      <c r="B46" s="46"/>
      <c r="C46" s="21" t="s">
        <v>177</v>
      </c>
      <c r="D46" s="35" t="s">
        <v>120</v>
      </c>
      <c r="E46" s="17">
        <f>DATA!BN42</f>
        <v>0</v>
      </c>
      <c r="F46" s="17">
        <f>DATA!BO42</f>
        <v>34</v>
      </c>
      <c r="G46" s="17">
        <f>DATA!BP42</f>
        <v>32</v>
      </c>
      <c r="H46" s="17">
        <f>DATA!BQ42</f>
        <v>101</v>
      </c>
      <c r="I46" s="17">
        <f>DATA!BR42</f>
        <v>326</v>
      </c>
      <c r="J46" s="17">
        <f>DATA!BS42</f>
        <v>424</v>
      </c>
      <c r="K46" s="17">
        <f>DATA!BT42</f>
        <v>395</v>
      </c>
      <c r="L46" s="17">
        <f>DATA!BU42</f>
        <v>390</v>
      </c>
      <c r="M46" s="17">
        <f>DATA!BV42</f>
        <v>138</v>
      </c>
      <c r="N46" s="17">
        <f>DATA!BW42</f>
        <v>164</v>
      </c>
      <c r="O46" s="17">
        <f>DATA!BX42</f>
        <v>106</v>
      </c>
      <c r="P46" s="17">
        <f>DATA!BY42</f>
        <v>63</v>
      </c>
      <c r="Q46" s="17">
        <f>DATA!BZ42</f>
        <v>181.08333333333334</v>
      </c>
    </row>
    <row r="47" spans="2:17" x14ac:dyDescent="0.25">
      <c r="B47" s="46"/>
      <c r="C47" s="21" t="s">
        <v>178</v>
      </c>
      <c r="D47" s="35" t="s">
        <v>121</v>
      </c>
      <c r="E47" s="17">
        <f>DATA!BN43</f>
        <v>0</v>
      </c>
      <c r="F47" s="17">
        <f>DATA!BO43</f>
        <v>40</v>
      </c>
      <c r="G47" s="17">
        <f>DATA!BP43</f>
        <v>38</v>
      </c>
      <c r="H47" s="17">
        <f>DATA!BQ43</f>
        <v>118</v>
      </c>
      <c r="I47" s="17">
        <f>DATA!BR43</f>
        <v>380</v>
      </c>
      <c r="J47" s="17">
        <f>DATA!BS43</f>
        <v>494</v>
      </c>
      <c r="K47" s="17">
        <f>DATA!BT43</f>
        <v>460</v>
      </c>
      <c r="L47" s="17">
        <f>DATA!BU43</f>
        <v>455</v>
      </c>
      <c r="M47" s="17">
        <f>DATA!BV43</f>
        <v>161</v>
      </c>
      <c r="N47" s="17">
        <f>DATA!BW43</f>
        <v>191</v>
      </c>
      <c r="O47" s="17">
        <f>DATA!BX43</f>
        <v>123</v>
      </c>
      <c r="P47" s="17">
        <f>DATA!BY43</f>
        <v>73</v>
      </c>
      <c r="Q47" s="17">
        <f>DATA!BZ43</f>
        <v>211.08333333333334</v>
      </c>
    </row>
    <row r="48" spans="2:17" x14ac:dyDescent="0.25">
      <c r="B48" s="46"/>
      <c r="C48" s="21" t="s">
        <v>179</v>
      </c>
      <c r="D48" s="35" t="s">
        <v>122</v>
      </c>
      <c r="E48" s="17">
        <f>DATA!BN44</f>
        <v>0</v>
      </c>
      <c r="F48" s="17">
        <f>DATA!BO44</f>
        <v>9</v>
      </c>
      <c r="G48" s="17">
        <f>DATA!BP44</f>
        <v>8</v>
      </c>
      <c r="H48" s="17">
        <f>DATA!BQ44</f>
        <v>25</v>
      </c>
      <c r="I48" s="17">
        <f>DATA!BR44</f>
        <v>78</v>
      </c>
      <c r="J48" s="17">
        <f>DATA!BS44</f>
        <v>101</v>
      </c>
      <c r="K48" s="17">
        <f>DATA!BT44</f>
        <v>94</v>
      </c>
      <c r="L48" s="17">
        <f>DATA!BU44</f>
        <v>93</v>
      </c>
      <c r="M48" s="17">
        <f>DATA!BV44</f>
        <v>33</v>
      </c>
      <c r="N48" s="17">
        <f>DATA!BW44</f>
        <v>39</v>
      </c>
      <c r="O48" s="17">
        <f>DATA!BX44</f>
        <v>26</v>
      </c>
      <c r="P48" s="17">
        <f>DATA!BY44</f>
        <v>15</v>
      </c>
      <c r="Q48" s="17">
        <f>DATA!BZ44</f>
        <v>43.416666666666664</v>
      </c>
    </row>
    <row r="49" spans="2:18" x14ac:dyDescent="0.25">
      <c r="B49" s="46"/>
      <c r="C49" s="21" t="s">
        <v>180</v>
      </c>
      <c r="D49" s="35" t="s">
        <v>123</v>
      </c>
      <c r="E49" s="17">
        <f>DATA!BN45</f>
        <v>0</v>
      </c>
      <c r="F49" s="17">
        <f>DATA!BO45</f>
        <v>15</v>
      </c>
      <c r="G49" s="17">
        <f>DATA!BP45</f>
        <v>14</v>
      </c>
      <c r="H49" s="17">
        <f>DATA!BQ45</f>
        <v>45</v>
      </c>
      <c r="I49" s="17">
        <f>DATA!BR45</f>
        <v>145</v>
      </c>
      <c r="J49" s="17">
        <f>DATA!BS45</f>
        <v>188</v>
      </c>
      <c r="K49" s="17">
        <f>DATA!BT45</f>
        <v>175</v>
      </c>
      <c r="L49" s="17">
        <f>DATA!BU45</f>
        <v>173</v>
      </c>
      <c r="M49" s="17">
        <f>DATA!BV45</f>
        <v>61</v>
      </c>
      <c r="N49" s="17">
        <f>DATA!BW45</f>
        <v>73</v>
      </c>
      <c r="O49" s="17">
        <f>DATA!BX45</f>
        <v>47</v>
      </c>
      <c r="P49" s="17">
        <f>DATA!BY45</f>
        <v>28</v>
      </c>
      <c r="Q49" s="17">
        <f>DATA!BZ45</f>
        <v>80.333333333333329</v>
      </c>
    </row>
    <row r="50" spans="2:18" x14ac:dyDescent="0.25">
      <c r="B50" s="46"/>
      <c r="C50" s="21" t="s">
        <v>181</v>
      </c>
      <c r="D50" s="35" t="s">
        <v>124</v>
      </c>
      <c r="E50" s="17">
        <f>DATA!BN46</f>
        <v>0</v>
      </c>
      <c r="F50" s="17">
        <f>DATA!BO46</f>
        <v>190</v>
      </c>
      <c r="G50" s="17">
        <f>DATA!BP46</f>
        <v>181</v>
      </c>
      <c r="H50" s="17">
        <f>DATA!BQ46</f>
        <v>565</v>
      </c>
      <c r="I50" s="17">
        <f>DATA!BR46</f>
        <v>1821</v>
      </c>
      <c r="J50" s="17">
        <f>DATA!BS46</f>
        <v>2367</v>
      </c>
      <c r="K50" s="17">
        <f>DATA!BT46</f>
        <v>2204</v>
      </c>
      <c r="L50" s="17">
        <f>DATA!BU46</f>
        <v>2179</v>
      </c>
      <c r="M50" s="17">
        <f>DATA!BV46</f>
        <v>772</v>
      </c>
      <c r="N50" s="17">
        <f>DATA!BW46</f>
        <v>914</v>
      </c>
      <c r="O50" s="17">
        <f>DATA!BX46</f>
        <v>591</v>
      </c>
      <c r="P50" s="17">
        <f>DATA!BY46</f>
        <v>350</v>
      </c>
      <c r="Q50" s="17">
        <f>DATA!BZ46</f>
        <v>1011.1666666666666</v>
      </c>
    </row>
    <row r="51" spans="2:18" x14ac:dyDescent="0.25">
      <c r="B51" s="46"/>
      <c r="C51" s="21" t="s">
        <v>182</v>
      </c>
      <c r="D51" s="35" t="s">
        <v>125</v>
      </c>
      <c r="E51" s="17">
        <f>DATA!BN47</f>
        <v>0</v>
      </c>
      <c r="F51" s="17">
        <f>DATA!BO47</f>
        <v>20</v>
      </c>
      <c r="G51" s="17">
        <f>DATA!BP47</f>
        <v>19</v>
      </c>
      <c r="H51" s="17">
        <f>DATA!BQ47</f>
        <v>59</v>
      </c>
      <c r="I51" s="17">
        <f>DATA!BR47</f>
        <v>192</v>
      </c>
      <c r="J51" s="17">
        <f>DATA!BS47</f>
        <v>249</v>
      </c>
      <c r="K51" s="17">
        <f>DATA!BT47</f>
        <v>232</v>
      </c>
      <c r="L51" s="17">
        <f>DATA!BU47</f>
        <v>230</v>
      </c>
      <c r="M51" s="17">
        <f>DATA!BV47</f>
        <v>81</v>
      </c>
      <c r="N51" s="17">
        <f>DATA!BW47</f>
        <v>96</v>
      </c>
      <c r="O51" s="17">
        <f>DATA!BX47</f>
        <v>62</v>
      </c>
      <c r="P51" s="17">
        <f>DATA!BY47</f>
        <v>37</v>
      </c>
      <c r="Q51" s="17">
        <f>DATA!BZ47</f>
        <v>106.41666666666667</v>
      </c>
    </row>
    <row r="52" spans="2:18" x14ac:dyDescent="0.25">
      <c r="B52" s="46"/>
      <c r="C52" s="21" t="s">
        <v>183</v>
      </c>
      <c r="D52" s="35" t="s">
        <v>126</v>
      </c>
      <c r="E52" s="17">
        <f>DATA!BN48</f>
        <v>0</v>
      </c>
      <c r="F52" s="17">
        <f>DATA!BO48</f>
        <v>25</v>
      </c>
      <c r="G52" s="17">
        <f>DATA!BP48</f>
        <v>23</v>
      </c>
      <c r="H52" s="17">
        <f>DATA!BQ48</f>
        <v>73</v>
      </c>
      <c r="I52" s="17">
        <f>DATA!BR48</f>
        <v>233</v>
      </c>
      <c r="J52" s="17">
        <f>DATA!BS48</f>
        <v>303</v>
      </c>
      <c r="K52" s="17">
        <f>DATA!BT48</f>
        <v>282</v>
      </c>
      <c r="L52" s="17">
        <f>DATA!BU48</f>
        <v>279</v>
      </c>
      <c r="M52" s="17">
        <f>DATA!BV48</f>
        <v>99</v>
      </c>
      <c r="N52" s="17">
        <f>DATA!BW48</f>
        <v>117</v>
      </c>
      <c r="O52" s="17">
        <f>DATA!BX48</f>
        <v>76</v>
      </c>
      <c r="P52" s="17">
        <f>DATA!BY48</f>
        <v>45</v>
      </c>
      <c r="Q52" s="17">
        <f>DATA!BZ48</f>
        <v>129.58333333333334</v>
      </c>
      <c r="R52" s="22"/>
    </row>
    <row r="53" spans="2:18" x14ac:dyDescent="0.25">
      <c r="B53" s="46"/>
      <c r="H53" s="47"/>
      <c r="I53" s="47"/>
      <c r="J53" s="47"/>
      <c r="K53" s="47"/>
      <c r="L53" s="47"/>
      <c r="M53" s="47"/>
      <c r="N53" s="47"/>
    </row>
    <row r="54" spans="2:18" x14ac:dyDescent="0.25">
      <c r="B54" s="46"/>
      <c r="C54" s="47"/>
      <c r="D54" s="47"/>
      <c r="E54" s="47"/>
      <c r="F54" s="47"/>
      <c r="G54" s="47"/>
      <c r="H54" s="47"/>
      <c r="I54" s="47"/>
      <c r="J54" s="47"/>
      <c r="K54" s="47"/>
      <c r="L54" s="47"/>
      <c r="M54" s="47"/>
      <c r="N54" s="47"/>
    </row>
  </sheetData>
  <mergeCells count="3">
    <mergeCell ref="D6:J6"/>
    <mergeCell ref="C5:Q5"/>
    <mergeCell ref="R5:S5"/>
  </mergeCells>
  <hyperlinks>
    <hyperlink ref="R5" location="CONTENTS!A1" display="CONTENTS" xr:uid="{E7F53461-DFA1-457E-A645-81866972D502}"/>
  </hyperlinks>
  <pageMargins left="0.7" right="0.7" top="0.75" bottom="0.75" header="0.3" footer="0.3"/>
  <pageSetup scale="90" orientation="portrait" r:id="rId1"/>
  <colBreaks count="1" manualBreakCount="1">
    <brk id="20" min="1" max="5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95854-4182-4D6B-8CA7-07476E3BDCFF}">
  <sheetPr>
    <tabColor theme="0" tint="-0.499984740745262"/>
  </sheetPr>
  <dimension ref="B2:L14"/>
  <sheetViews>
    <sheetView workbookViewId="0">
      <selection activeCell="B2" sqref="B2:L14"/>
    </sheetView>
  </sheetViews>
  <sheetFormatPr defaultRowHeight="15" x14ac:dyDescent="0.25"/>
  <sheetData>
    <row r="2" spans="2:12" x14ac:dyDescent="0.25">
      <c r="B2" s="79" t="s">
        <v>190</v>
      </c>
      <c r="C2" s="80"/>
      <c r="D2" s="80"/>
      <c r="E2" s="80"/>
      <c r="F2" s="80"/>
      <c r="G2" s="80"/>
      <c r="H2" s="80"/>
      <c r="I2" s="80"/>
      <c r="J2" s="80"/>
      <c r="K2" s="80"/>
      <c r="L2" s="80"/>
    </row>
    <row r="3" spans="2:12" x14ac:dyDescent="0.25">
      <c r="B3" s="80"/>
      <c r="C3" s="80"/>
      <c r="D3" s="80"/>
      <c r="E3" s="80"/>
      <c r="F3" s="80"/>
      <c r="G3" s="80"/>
      <c r="H3" s="80"/>
      <c r="I3" s="80"/>
      <c r="J3" s="80"/>
      <c r="K3" s="80"/>
      <c r="L3" s="80"/>
    </row>
    <row r="4" spans="2:12" x14ac:dyDescent="0.25">
      <c r="B4" s="80"/>
      <c r="C4" s="80"/>
      <c r="D4" s="80"/>
      <c r="E4" s="80"/>
      <c r="F4" s="80"/>
      <c r="G4" s="80"/>
      <c r="H4" s="80"/>
      <c r="I4" s="80"/>
      <c r="J4" s="80"/>
      <c r="K4" s="80"/>
      <c r="L4" s="80"/>
    </row>
    <row r="5" spans="2:12" x14ac:dyDescent="0.25">
      <c r="B5" s="80"/>
      <c r="C5" s="80"/>
      <c r="D5" s="80"/>
      <c r="E5" s="80"/>
      <c r="F5" s="80"/>
      <c r="G5" s="80"/>
      <c r="H5" s="80"/>
      <c r="I5" s="80"/>
      <c r="J5" s="80"/>
      <c r="K5" s="80"/>
      <c r="L5" s="80"/>
    </row>
    <row r="6" spans="2:12" x14ac:dyDescent="0.25">
      <c r="B6" s="80"/>
      <c r="C6" s="80"/>
      <c r="D6" s="80"/>
      <c r="E6" s="80"/>
      <c r="F6" s="80"/>
      <c r="G6" s="80"/>
      <c r="H6" s="80"/>
      <c r="I6" s="80"/>
      <c r="J6" s="80"/>
      <c r="K6" s="80"/>
      <c r="L6" s="80"/>
    </row>
    <row r="7" spans="2:12" x14ac:dyDescent="0.25">
      <c r="B7" s="80"/>
      <c r="C7" s="80"/>
      <c r="D7" s="80"/>
      <c r="E7" s="80"/>
      <c r="F7" s="80"/>
      <c r="G7" s="80"/>
      <c r="H7" s="80"/>
      <c r="I7" s="80"/>
      <c r="J7" s="80"/>
      <c r="K7" s="80"/>
      <c r="L7" s="80"/>
    </row>
    <row r="8" spans="2:12" x14ac:dyDescent="0.25">
      <c r="B8" s="80"/>
      <c r="C8" s="80"/>
      <c r="D8" s="80"/>
      <c r="E8" s="80"/>
      <c r="F8" s="80"/>
      <c r="G8" s="80"/>
      <c r="H8" s="80"/>
      <c r="I8" s="80"/>
      <c r="J8" s="80"/>
      <c r="K8" s="80"/>
      <c r="L8" s="80"/>
    </row>
    <row r="9" spans="2:12" x14ac:dyDescent="0.25">
      <c r="B9" s="80"/>
      <c r="C9" s="80"/>
      <c r="D9" s="80"/>
      <c r="E9" s="80"/>
      <c r="F9" s="80"/>
      <c r="G9" s="80"/>
      <c r="H9" s="80"/>
      <c r="I9" s="80"/>
      <c r="J9" s="80"/>
      <c r="K9" s="80"/>
      <c r="L9" s="80"/>
    </row>
    <row r="10" spans="2:12" x14ac:dyDescent="0.25">
      <c r="B10" s="80"/>
      <c r="C10" s="80"/>
      <c r="D10" s="80"/>
      <c r="E10" s="80"/>
      <c r="F10" s="80"/>
      <c r="G10" s="80"/>
      <c r="H10" s="80"/>
      <c r="I10" s="80"/>
      <c r="J10" s="80"/>
      <c r="K10" s="80"/>
      <c r="L10" s="80"/>
    </row>
    <row r="11" spans="2:12" x14ac:dyDescent="0.25">
      <c r="B11" s="80"/>
      <c r="C11" s="80"/>
      <c r="D11" s="80"/>
      <c r="E11" s="80"/>
      <c r="F11" s="80"/>
      <c r="G11" s="80"/>
      <c r="H11" s="80"/>
      <c r="I11" s="80"/>
      <c r="J11" s="80"/>
      <c r="K11" s="80"/>
      <c r="L11" s="80"/>
    </row>
    <row r="12" spans="2:12" x14ac:dyDescent="0.25">
      <c r="B12" s="80"/>
      <c r="C12" s="80"/>
      <c r="D12" s="80"/>
      <c r="E12" s="80"/>
      <c r="F12" s="80"/>
      <c r="G12" s="80"/>
      <c r="H12" s="80"/>
      <c r="I12" s="80"/>
      <c r="J12" s="80"/>
      <c r="K12" s="80"/>
      <c r="L12" s="80"/>
    </row>
    <row r="13" spans="2:12" x14ac:dyDescent="0.25">
      <c r="B13" s="80"/>
      <c r="C13" s="80"/>
      <c r="D13" s="80"/>
      <c r="E13" s="80"/>
      <c r="F13" s="80"/>
      <c r="G13" s="80"/>
      <c r="H13" s="80"/>
      <c r="I13" s="80"/>
      <c r="J13" s="80"/>
      <c r="K13" s="80"/>
      <c r="L13" s="80"/>
    </row>
    <row r="14" spans="2:12" x14ac:dyDescent="0.25">
      <c r="B14" s="80"/>
      <c r="C14" s="80"/>
      <c r="D14" s="80"/>
      <c r="E14" s="80"/>
      <c r="F14" s="80"/>
      <c r="G14" s="80"/>
      <c r="H14" s="80"/>
      <c r="I14" s="80"/>
      <c r="J14" s="80"/>
      <c r="K14" s="80"/>
      <c r="L14" s="80"/>
    </row>
  </sheetData>
  <mergeCells count="1">
    <mergeCell ref="B2:L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0BE52-3BD0-4635-8249-D30922734B06}">
  <sheetPr>
    <tabColor theme="0" tint="-0.499984740745262"/>
  </sheetPr>
  <dimension ref="A1:DM356"/>
  <sheetViews>
    <sheetView workbookViewId="0">
      <selection activeCell="A2" sqref="A2"/>
    </sheetView>
  </sheetViews>
  <sheetFormatPr defaultRowHeight="15" x14ac:dyDescent="0.25"/>
  <cols>
    <col min="1" max="1" width="27.28515625" bestFit="1" customWidth="1"/>
    <col min="2" max="2" width="7.85546875" bestFit="1" customWidth="1"/>
    <col min="4" max="4" width="13.42578125" bestFit="1" customWidth="1"/>
    <col min="5" max="5" width="5.28515625" bestFit="1" customWidth="1"/>
    <col min="37" max="37" width="15.5703125" bestFit="1" customWidth="1"/>
    <col min="44" max="44" width="14.85546875" bestFit="1" customWidth="1"/>
    <col min="54" max="54" width="15.5703125" bestFit="1" customWidth="1"/>
    <col min="78" max="78" width="11" bestFit="1" customWidth="1"/>
  </cols>
  <sheetData>
    <row r="1" spans="1:117" x14ac:dyDescent="0.25">
      <c r="A1" s="36" t="s">
        <v>198</v>
      </c>
      <c r="B1" s="38"/>
    </row>
    <row r="3" spans="1:117" x14ac:dyDescent="0.25">
      <c r="U3" s="81" t="s">
        <v>21</v>
      </c>
      <c r="V3" s="81"/>
      <c r="W3" s="81"/>
      <c r="X3" s="81"/>
      <c r="Y3" s="81"/>
      <c r="Z3" s="81"/>
      <c r="AA3" s="81"/>
      <c r="AB3" s="81"/>
      <c r="AC3" s="81"/>
      <c r="AD3" s="81"/>
      <c r="AE3" s="81"/>
      <c r="AF3" s="81"/>
      <c r="AG3" s="81"/>
    </row>
    <row r="4" spans="1:117" x14ac:dyDescent="0.25">
      <c r="B4" s="37" t="s">
        <v>37</v>
      </c>
      <c r="C4" s="37" t="s">
        <v>38</v>
      </c>
      <c r="D4" s="37" t="s">
        <v>36</v>
      </c>
      <c r="E4" s="37" t="s">
        <v>17</v>
      </c>
      <c r="F4" s="37" t="s">
        <v>22</v>
      </c>
      <c r="G4" s="37" t="s">
        <v>23</v>
      </c>
      <c r="H4" s="37" t="s">
        <v>24</v>
      </c>
      <c r="I4" s="37" t="s">
        <v>25</v>
      </c>
      <c r="J4" s="37" t="s">
        <v>26</v>
      </c>
      <c r="K4" s="37" t="s">
        <v>27</v>
      </c>
      <c r="L4" s="37" t="s">
        <v>28</v>
      </c>
      <c r="M4" s="37" t="s">
        <v>29</v>
      </c>
      <c r="N4" s="37" t="s">
        <v>30</v>
      </c>
      <c r="O4" s="37" t="s">
        <v>31</v>
      </c>
      <c r="P4" s="37" t="s">
        <v>32</v>
      </c>
      <c r="Q4" s="37" t="s">
        <v>33</v>
      </c>
      <c r="U4" s="37" t="s">
        <v>17</v>
      </c>
      <c r="V4" s="37" t="s">
        <v>22</v>
      </c>
      <c r="W4" s="37" t="s">
        <v>23</v>
      </c>
      <c r="X4" s="37" t="s">
        <v>24</v>
      </c>
      <c r="Y4" s="37" t="s">
        <v>25</v>
      </c>
      <c r="Z4" s="37" t="s">
        <v>26</v>
      </c>
      <c r="AA4" s="37" t="s">
        <v>27</v>
      </c>
      <c r="AB4" s="37" t="s">
        <v>28</v>
      </c>
      <c r="AC4" s="37" t="s">
        <v>29</v>
      </c>
      <c r="AD4" s="37" t="s">
        <v>30</v>
      </c>
      <c r="AE4" s="37" t="s">
        <v>31</v>
      </c>
      <c r="AF4" s="37" t="s">
        <v>32</v>
      </c>
      <c r="AG4" s="37" t="s">
        <v>33</v>
      </c>
      <c r="AJ4" s="37" t="s">
        <v>37</v>
      </c>
      <c r="AK4" s="37" t="s">
        <v>36</v>
      </c>
      <c r="AL4" s="37" t="s">
        <v>17</v>
      </c>
      <c r="AM4" s="37" t="s">
        <v>22</v>
      </c>
      <c r="AN4" s="37" t="s">
        <v>23</v>
      </c>
      <c r="AO4" s="37" t="s">
        <v>24</v>
      </c>
      <c r="AP4" s="37" t="s">
        <v>25</v>
      </c>
      <c r="AQ4" s="37" t="s">
        <v>26</v>
      </c>
      <c r="AR4" s="37" t="s">
        <v>27</v>
      </c>
      <c r="AS4" s="37" t="s">
        <v>28</v>
      </c>
      <c r="AT4" s="37" t="s">
        <v>29</v>
      </c>
      <c r="AU4" s="37" t="s">
        <v>30</v>
      </c>
      <c r="AV4" s="37" t="s">
        <v>31</v>
      </c>
      <c r="AW4" s="37" t="s">
        <v>32</v>
      </c>
      <c r="AX4" s="37" t="s">
        <v>33</v>
      </c>
      <c r="BB4" t="s">
        <v>184</v>
      </c>
      <c r="BC4">
        <f>BD4-1</f>
        <v>2020</v>
      </c>
      <c r="BD4">
        <f>BE4-1</f>
        <v>2021</v>
      </c>
      <c r="BE4">
        <f>BF4-1</f>
        <v>2022</v>
      </c>
      <c r="BF4">
        <f>BG4-1</f>
        <v>2023</v>
      </c>
      <c r="BG4">
        <f>U5</f>
        <v>2024</v>
      </c>
      <c r="BK4" s="37" t="s">
        <v>38</v>
      </c>
      <c r="BL4" s="37" t="s">
        <v>36</v>
      </c>
      <c r="BM4" s="37" t="s">
        <v>17</v>
      </c>
      <c r="BN4" s="37" t="s">
        <v>22</v>
      </c>
      <c r="BO4" s="37" t="s">
        <v>23</v>
      </c>
      <c r="BP4" s="37" t="s">
        <v>24</v>
      </c>
      <c r="BQ4" s="37" t="s">
        <v>25</v>
      </c>
      <c r="BR4" s="37" t="s">
        <v>26</v>
      </c>
      <c r="BS4" s="37" t="s">
        <v>27</v>
      </c>
      <c r="BT4" s="37" t="s">
        <v>28</v>
      </c>
      <c r="BU4" s="37" t="s">
        <v>29</v>
      </c>
      <c r="BV4" s="37" t="s">
        <v>30</v>
      </c>
      <c r="BW4" s="37" t="s">
        <v>31</v>
      </c>
      <c r="BX4" s="37" t="s">
        <v>32</v>
      </c>
      <c r="BY4" s="37" t="s">
        <v>33</v>
      </c>
      <c r="BZ4" s="37" t="s">
        <v>34</v>
      </c>
    </row>
    <row r="5" spans="1:117" x14ac:dyDescent="0.25">
      <c r="B5" s="37">
        <v>3</v>
      </c>
      <c r="C5" s="39" t="s">
        <v>39</v>
      </c>
      <c r="D5" s="40" t="s">
        <v>83</v>
      </c>
      <c r="E5" s="41">
        <v>2024</v>
      </c>
      <c r="F5">
        <v>2903</v>
      </c>
      <c r="G5">
        <v>3061</v>
      </c>
      <c r="H5">
        <v>3053</v>
      </c>
      <c r="I5">
        <v>3374</v>
      </c>
      <c r="J5">
        <v>4421</v>
      </c>
      <c r="K5">
        <v>4876</v>
      </c>
      <c r="L5">
        <v>4740</v>
      </c>
      <c r="M5">
        <v>4720</v>
      </c>
      <c r="N5">
        <v>3546</v>
      </c>
      <c r="O5">
        <v>3665</v>
      </c>
      <c r="P5">
        <v>3395</v>
      </c>
      <c r="Q5">
        <v>3194</v>
      </c>
      <c r="U5" s="41">
        <f>E5</f>
        <v>2024</v>
      </c>
      <c r="V5">
        <f>SUM(F5:F48)</f>
        <v>36579</v>
      </c>
      <c r="W5">
        <f t="shared" ref="W5:AB5" si="0">SUM(G5:G48)</f>
        <v>38573</v>
      </c>
      <c r="X5">
        <f t="shared" si="0"/>
        <v>38477</v>
      </c>
      <c r="Y5">
        <f t="shared" si="0"/>
        <v>42519</v>
      </c>
      <c r="Z5">
        <f t="shared" si="0"/>
        <v>55716</v>
      </c>
      <c r="AA5">
        <f t="shared" si="0"/>
        <v>61449</v>
      </c>
      <c r="AB5">
        <f t="shared" si="0"/>
        <v>59738</v>
      </c>
      <c r="AC5">
        <f t="shared" ref="AC5" si="1">SUM(M5:M48)</f>
        <v>59482</v>
      </c>
      <c r="AD5">
        <f t="shared" ref="AD5:AG5" si="2">SUM(N5:N48)</f>
        <v>44688</v>
      </c>
      <c r="AE5">
        <f t="shared" si="2"/>
        <v>46183</v>
      </c>
      <c r="AF5">
        <f t="shared" si="2"/>
        <v>42783</v>
      </c>
      <c r="AG5">
        <f t="shared" si="2"/>
        <v>40253</v>
      </c>
      <c r="AJ5">
        <v>1</v>
      </c>
      <c r="AK5" t="s">
        <v>87</v>
      </c>
      <c r="AL5">
        <v>2024</v>
      </c>
      <c r="AM5">
        <v>406</v>
      </c>
      <c r="AN5">
        <v>428</v>
      </c>
      <c r="AO5">
        <v>427</v>
      </c>
      <c r="AP5">
        <v>471</v>
      </c>
      <c r="AQ5">
        <v>618</v>
      </c>
      <c r="AR5">
        <v>681</v>
      </c>
      <c r="AS5">
        <v>662</v>
      </c>
      <c r="AT5">
        <v>660</v>
      </c>
      <c r="AU5">
        <v>496</v>
      </c>
      <c r="AV5">
        <v>512</v>
      </c>
      <c r="AW5">
        <v>474</v>
      </c>
      <c r="AX5">
        <v>446</v>
      </c>
      <c r="BB5" t="s">
        <v>87</v>
      </c>
      <c r="BC5">
        <f>AVERAGE(AM25:AQ25)</f>
        <v>545.20000000000005</v>
      </c>
      <c r="BD5">
        <f>AVERAGE(AM20:AX20)</f>
        <v>493.5</v>
      </c>
      <c r="BE5">
        <f>AVERAGE(AM15:AX15)</f>
        <v>520.91666666666663</v>
      </c>
      <c r="BF5">
        <f>AVERAGE(AM10:AX10)</f>
        <v>509</v>
      </c>
      <c r="BG5">
        <f>AVERAGE(AM5:AX5)</f>
        <v>523.41666666666663</v>
      </c>
      <c r="BK5" s="39" t="s">
        <v>39</v>
      </c>
      <c r="BL5" s="40" t="s">
        <v>83</v>
      </c>
      <c r="BM5" s="41">
        <f>E5</f>
        <v>2024</v>
      </c>
      <c r="BN5">
        <f>F5-MIN($F5:$Q5)</f>
        <v>0</v>
      </c>
      <c r="BO5">
        <f t="shared" ref="BO5:BT5" si="3">G5-MIN($F5:$Q5)</f>
        <v>158</v>
      </c>
      <c r="BP5">
        <f t="shared" si="3"/>
        <v>150</v>
      </c>
      <c r="BQ5">
        <f t="shared" si="3"/>
        <v>471</v>
      </c>
      <c r="BR5">
        <f t="shared" si="3"/>
        <v>1518</v>
      </c>
      <c r="BS5">
        <f t="shared" si="3"/>
        <v>1973</v>
      </c>
      <c r="BT5">
        <f t="shared" si="3"/>
        <v>1837</v>
      </c>
      <c r="BU5">
        <f t="shared" ref="BU5:BU48" si="4">M5-MIN($F5:$Q5)</f>
        <v>1817</v>
      </c>
      <c r="BV5">
        <f t="shared" ref="BV5:BY48" si="5">N5-MIN($F5:$Q5)</f>
        <v>643</v>
      </c>
      <c r="BW5">
        <f t="shared" si="5"/>
        <v>762</v>
      </c>
      <c r="BX5">
        <f t="shared" si="5"/>
        <v>492</v>
      </c>
      <c r="BY5">
        <f t="shared" si="5"/>
        <v>291</v>
      </c>
      <c r="BZ5">
        <f>AVERAGE(BN5:BY5)</f>
        <v>842.66666666666663</v>
      </c>
    </row>
    <row r="6" spans="1:117" x14ac:dyDescent="0.25">
      <c r="B6" s="37">
        <v>3</v>
      </c>
      <c r="C6" s="39" t="s">
        <v>40</v>
      </c>
      <c r="D6" s="40" t="s">
        <v>84</v>
      </c>
      <c r="E6" s="41">
        <v>2024</v>
      </c>
      <c r="F6">
        <v>252</v>
      </c>
      <c r="G6">
        <v>266</v>
      </c>
      <c r="H6">
        <v>266</v>
      </c>
      <c r="I6">
        <v>293</v>
      </c>
      <c r="J6">
        <v>385</v>
      </c>
      <c r="K6">
        <v>424</v>
      </c>
      <c r="L6">
        <v>412</v>
      </c>
      <c r="M6">
        <v>411</v>
      </c>
      <c r="N6">
        <v>308</v>
      </c>
      <c r="O6">
        <v>319</v>
      </c>
      <c r="P6">
        <v>295</v>
      </c>
      <c r="Q6">
        <v>278</v>
      </c>
      <c r="U6" s="41">
        <f>U5-1</f>
        <v>2023</v>
      </c>
      <c r="V6">
        <f>SUM(F49:F92)</f>
        <v>39181</v>
      </c>
      <c r="W6">
        <f t="shared" ref="W6:AG6" si="6">SUM(G49:G92)</f>
        <v>39933</v>
      </c>
      <c r="X6">
        <f t="shared" si="6"/>
        <v>39429</v>
      </c>
      <c r="Y6">
        <f t="shared" si="6"/>
        <v>45522</v>
      </c>
      <c r="Z6">
        <f t="shared" si="6"/>
        <v>57817</v>
      </c>
      <c r="AA6">
        <f t="shared" si="6"/>
        <v>58651</v>
      </c>
      <c r="AB6">
        <f t="shared" si="6"/>
        <v>50451</v>
      </c>
      <c r="AC6">
        <f t="shared" si="6"/>
        <v>52150</v>
      </c>
      <c r="AD6">
        <f t="shared" si="6"/>
        <v>42462</v>
      </c>
      <c r="AE6">
        <f t="shared" si="6"/>
        <v>41458</v>
      </c>
      <c r="AF6">
        <f t="shared" si="6"/>
        <v>43246</v>
      </c>
      <c r="AG6">
        <f t="shared" si="6"/>
        <v>40625</v>
      </c>
      <c r="AJ6">
        <v>1</v>
      </c>
      <c r="AK6" t="s">
        <v>91</v>
      </c>
      <c r="AL6">
        <v>2024</v>
      </c>
      <c r="AM6">
        <v>469</v>
      </c>
      <c r="AN6">
        <v>495</v>
      </c>
      <c r="AO6">
        <v>493</v>
      </c>
      <c r="AP6">
        <v>545</v>
      </c>
      <c r="AQ6">
        <v>714</v>
      </c>
      <c r="AR6">
        <v>788</v>
      </c>
      <c r="AS6">
        <v>766</v>
      </c>
      <c r="AT6">
        <v>763</v>
      </c>
      <c r="AU6">
        <v>573</v>
      </c>
      <c r="AV6">
        <v>592</v>
      </c>
      <c r="AW6">
        <v>548</v>
      </c>
      <c r="AX6">
        <v>516</v>
      </c>
      <c r="BB6" t="s">
        <v>91</v>
      </c>
      <c r="BC6">
        <f t="shared" ref="BC6:BC9" si="7">AVERAGE(AM26:AQ26)</f>
        <v>630.4</v>
      </c>
      <c r="BD6">
        <f t="shared" ref="BD6:BD9" si="8">AVERAGE(AM21:AX21)</f>
        <v>570.58333333333337</v>
      </c>
      <c r="BE6">
        <f t="shared" ref="BE6:BE9" si="9">AVERAGE(AM16:AX16)</f>
        <v>602.16666666666663</v>
      </c>
      <c r="BF6">
        <f t="shared" ref="BF6:BF9" si="10">AVERAGE(AM11:AX11)</f>
        <v>588.58333333333337</v>
      </c>
      <c r="BG6">
        <f t="shared" ref="BG6:BG9" si="11">AVERAGE(AM6:AX6)</f>
        <v>605.16666666666663</v>
      </c>
      <c r="BK6" s="39" t="s">
        <v>40</v>
      </c>
      <c r="BL6" s="40" t="s">
        <v>84</v>
      </c>
      <c r="BM6" s="41">
        <f t="shared" ref="BM6:BM48" si="12">E6</f>
        <v>2024</v>
      </c>
      <c r="BN6">
        <f t="shared" ref="BN6:BN48" si="13">F6-MIN($F6:$Q6)</f>
        <v>0</v>
      </c>
      <c r="BO6">
        <f t="shared" ref="BO6:BO48" si="14">G6-MIN($F6:$Q6)</f>
        <v>14</v>
      </c>
      <c r="BP6">
        <f t="shared" ref="BP6:BP48" si="15">H6-MIN($F6:$Q6)</f>
        <v>14</v>
      </c>
      <c r="BQ6">
        <f t="shared" ref="BQ6:BQ48" si="16">I6-MIN($F6:$Q6)</f>
        <v>41</v>
      </c>
      <c r="BR6">
        <f t="shared" ref="BR6:BR48" si="17">J6-MIN($F6:$Q6)</f>
        <v>133</v>
      </c>
      <c r="BS6">
        <f t="shared" ref="BS6:BS48" si="18">K6-MIN($F6:$Q6)</f>
        <v>172</v>
      </c>
      <c r="BT6">
        <f t="shared" ref="BT6:BT48" si="19">L6-MIN($F6:$Q6)</f>
        <v>160</v>
      </c>
      <c r="BU6">
        <f t="shared" si="4"/>
        <v>159</v>
      </c>
      <c r="BV6">
        <f t="shared" si="5"/>
        <v>56</v>
      </c>
      <c r="BW6">
        <f t="shared" si="5"/>
        <v>67</v>
      </c>
      <c r="BX6">
        <f t="shared" si="5"/>
        <v>43</v>
      </c>
      <c r="BY6">
        <f t="shared" si="5"/>
        <v>26</v>
      </c>
      <c r="BZ6">
        <f t="shared" ref="BZ6:BZ48" si="20">AVERAGE(BN6:BY6)</f>
        <v>73.75</v>
      </c>
    </row>
    <row r="7" spans="1:117" x14ac:dyDescent="0.25">
      <c r="B7" s="37">
        <v>5</v>
      </c>
      <c r="C7" s="39" t="s">
        <v>41</v>
      </c>
      <c r="D7" s="40" t="s">
        <v>85</v>
      </c>
      <c r="E7" s="41">
        <v>2024</v>
      </c>
      <c r="F7">
        <v>440</v>
      </c>
      <c r="G7">
        <v>464</v>
      </c>
      <c r="H7">
        <v>462</v>
      </c>
      <c r="I7">
        <v>511</v>
      </c>
      <c r="J7">
        <v>670</v>
      </c>
      <c r="K7">
        <v>739</v>
      </c>
      <c r="L7">
        <v>718</v>
      </c>
      <c r="M7">
        <v>715</v>
      </c>
      <c r="N7">
        <v>537</v>
      </c>
      <c r="O7">
        <v>555</v>
      </c>
      <c r="P7">
        <v>514</v>
      </c>
      <c r="Q7">
        <v>484</v>
      </c>
      <c r="U7" s="41">
        <f t="shared" ref="U7:U12" si="21">U6-1</f>
        <v>2022</v>
      </c>
      <c r="V7">
        <f>SUM(F93:F136)</f>
        <v>39309</v>
      </c>
      <c r="W7">
        <f t="shared" ref="W7:AG7" si="22">SUM(G93:G136)</f>
        <v>40820</v>
      </c>
      <c r="X7">
        <f t="shared" si="22"/>
        <v>46349</v>
      </c>
      <c r="Y7">
        <f t="shared" si="22"/>
        <v>49132</v>
      </c>
      <c r="Z7">
        <f t="shared" si="22"/>
        <v>58706</v>
      </c>
      <c r="AA7">
        <f t="shared" si="22"/>
        <v>61233</v>
      </c>
      <c r="AB7">
        <f t="shared" si="22"/>
        <v>58186</v>
      </c>
      <c r="AC7">
        <f t="shared" si="22"/>
        <v>48511</v>
      </c>
      <c r="AD7">
        <f t="shared" si="22"/>
        <v>39481</v>
      </c>
      <c r="AE7">
        <f t="shared" si="22"/>
        <v>37544</v>
      </c>
      <c r="AF7">
        <f t="shared" si="22"/>
        <v>39617</v>
      </c>
      <c r="AG7">
        <f t="shared" si="22"/>
        <v>44799</v>
      </c>
      <c r="AJ7">
        <v>1</v>
      </c>
      <c r="AK7" t="s">
        <v>93</v>
      </c>
      <c r="AL7">
        <v>2024</v>
      </c>
      <c r="AM7">
        <v>359</v>
      </c>
      <c r="AN7">
        <v>379</v>
      </c>
      <c r="AO7">
        <v>378</v>
      </c>
      <c r="AP7">
        <v>418</v>
      </c>
      <c r="AQ7">
        <v>547</v>
      </c>
      <c r="AR7">
        <v>604</v>
      </c>
      <c r="AS7">
        <v>587</v>
      </c>
      <c r="AT7">
        <v>584</v>
      </c>
      <c r="AU7">
        <v>439</v>
      </c>
      <c r="AV7">
        <v>454</v>
      </c>
      <c r="AW7">
        <v>420</v>
      </c>
      <c r="AX7">
        <v>395</v>
      </c>
      <c r="BB7" t="s">
        <v>93</v>
      </c>
      <c r="BC7">
        <f t="shared" si="7"/>
        <v>483</v>
      </c>
      <c r="BD7">
        <f t="shared" si="8"/>
        <v>437.25</v>
      </c>
      <c r="BE7">
        <f t="shared" si="9"/>
        <v>461.5</v>
      </c>
      <c r="BF7">
        <f t="shared" si="10"/>
        <v>450.91666666666669</v>
      </c>
      <c r="BG7">
        <f t="shared" si="11"/>
        <v>463.66666666666669</v>
      </c>
      <c r="BK7" s="39" t="s">
        <v>41</v>
      </c>
      <c r="BL7" s="40" t="s">
        <v>85</v>
      </c>
      <c r="BM7" s="41">
        <f t="shared" si="12"/>
        <v>2024</v>
      </c>
      <c r="BN7">
        <f t="shared" si="13"/>
        <v>0</v>
      </c>
      <c r="BO7">
        <f t="shared" si="14"/>
        <v>24</v>
      </c>
      <c r="BP7">
        <f t="shared" si="15"/>
        <v>22</v>
      </c>
      <c r="BQ7">
        <f t="shared" si="16"/>
        <v>71</v>
      </c>
      <c r="BR7">
        <f t="shared" si="17"/>
        <v>230</v>
      </c>
      <c r="BS7">
        <f t="shared" si="18"/>
        <v>299</v>
      </c>
      <c r="BT7">
        <f t="shared" si="19"/>
        <v>278</v>
      </c>
      <c r="BU7">
        <f t="shared" si="4"/>
        <v>275</v>
      </c>
      <c r="BV7">
        <f t="shared" si="5"/>
        <v>97</v>
      </c>
      <c r="BW7">
        <f t="shared" si="5"/>
        <v>115</v>
      </c>
      <c r="BX7">
        <f t="shared" si="5"/>
        <v>74</v>
      </c>
      <c r="BY7">
        <f t="shared" si="5"/>
        <v>44</v>
      </c>
      <c r="BZ7">
        <f t="shared" si="20"/>
        <v>127.41666666666667</v>
      </c>
    </row>
    <row r="8" spans="1:117" x14ac:dyDescent="0.25">
      <c r="B8" s="37">
        <v>5</v>
      </c>
      <c r="C8" s="39" t="s">
        <v>42</v>
      </c>
      <c r="D8" s="40" t="s">
        <v>86</v>
      </c>
      <c r="E8" s="41">
        <v>2024</v>
      </c>
      <c r="F8">
        <v>201</v>
      </c>
      <c r="G8">
        <v>212</v>
      </c>
      <c r="H8">
        <v>212</v>
      </c>
      <c r="I8">
        <v>234</v>
      </c>
      <c r="J8">
        <v>307</v>
      </c>
      <c r="K8">
        <v>338</v>
      </c>
      <c r="L8">
        <v>329</v>
      </c>
      <c r="M8">
        <v>327</v>
      </c>
      <c r="N8">
        <v>246</v>
      </c>
      <c r="O8">
        <v>254</v>
      </c>
      <c r="P8">
        <v>236</v>
      </c>
      <c r="Q8">
        <v>222</v>
      </c>
      <c r="U8" s="41">
        <f t="shared" si="21"/>
        <v>2021</v>
      </c>
      <c r="V8">
        <f>SUM(F137:F180)</f>
        <v>42640</v>
      </c>
      <c r="W8">
        <f t="shared" ref="W8:AG8" si="23">SUM(G137:G180)</f>
        <v>40842</v>
      </c>
      <c r="X8">
        <f t="shared" si="23"/>
        <v>45394</v>
      </c>
      <c r="Y8">
        <f t="shared" si="23"/>
        <v>49421</v>
      </c>
      <c r="Z8">
        <f t="shared" si="23"/>
        <v>51340</v>
      </c>
      <c r="AA8">
        <f t="shared" si="23"/>
        <v>52494</v>
      </c>
      <c r="AB8">
        <f t="shared" si="23"/>
        <v>46283</v>
      </c>
      <c r="AC8">
        <f t="shared" si="23"/>
        <v>42219</v>
      </c>
      <c r="AD8">
        <f t="shared" si="23"/>
        <v>43218</v>
      </c>
      <c r="AE8">
        <f t="shared" si="23"/>
        <v>39186</v>
      </c>
      <c r="AF8">
        <f t="shared" si="23"/>
        <v>37751</v>
      </c>
      <c r="AG8">
        <f t="shared" si="23"/>
        <v>43272</v>
      </c>
      <c r="AJ8">
        <v>1</v>
      </c>
      <c r="AK8" t="s">
        <v>110</v>
      </c>
      <c r="AL8">
        <v>2024</v>
      </c>
      <c r="AM8">
        <v>1245</v>
      </c>
      <c r="AN8">
        <v>1313</v>
      </c>
      <c r="AO8">
        <v>1310</v>
      </c>
      <c r="AP8">
        <v>1447</v>
      </c>
      <c r="AQ8">
        <v>1897</v>
      </c>
      <c r="AR8">
        <v>2092</v>
      </c>
      <c r="AS8">
        <v>2034</v>
      </c>
      <c r="AT8">
        <v>2025</v>
      </c>
      <c r="AU8">
        <v>1521</v>
      </c>
      <c r="AV8">
        <v>1572</v>
      </c>
      <c r="AW8">
        <v>1456</v>
      </c>
      <c r="AX8">
        <v>1370</v>
      </c>
      <c r="BB8" t="s">
        <v>110</v>
      </c>
      <c r="BC8">
        <f t="shared" si="7"/>
        <v>1673.4</v>
      </c>
      <c r="BD8">
        <f t="shared" si="8"/>
        <v>1514.9166666666667</v>
      </c>
      <c r="BE8">
        <f t="shared" si="9"/>
        <v>1599.0833333333333</v>
      </c>
      <c r="BF8">
        <f t="shared" si="10"/>
        <v>1562.8333333333333</v>
      </c>
      <c r="BG8">
        <f t="shared" si="11"/>
        <v>1606.8333333333333</v>
      </c>
      <c r="BK8" s="39" t="s">
        <v>42</v>
      </c>
      <c r="BL8" s="40" t="s">
        <v>86</v>
      </c>
      <c r="BM8" s="41">
        <f t="shared" si="12"/>
        <v>2024</v>
      </c>
      <c r="BN8">
        <f t="shared" si="13"/>
        <v>0</v>
      </c>
      <c r="BO8">
        <f t="shared" si="14"/>
        <v>11</v>
      </c>
      <c r="BP8">
        <f t="shared" si="15"/>
        <v>11</v>
      </c>
      <c r="BQ8">
        <f t="shared" si="16"/>
        <v>33</v>
      </c>
      <c r="BR8">
        <f t="shared" si="17"/>
        <v>106</v>
      </c>
      <c r="BS8">
        <f t="shared" si="18"/>
        <v>137</v>
      </c>
      <c r="BT8">
        <f t="shared" si="19"/>
        <v>128</v>
      </c>
      <c r="BU8">
        <f t="shared" si="4"/>
        <v>126</v>
      </c>
      <c r="BV8">
        <f t="shared" si="5"/>
        <v>45</v>
      </c>
      <c r="BW8">
        <f t="shared" si="5"/>
        <v>53</v>
      </c>
      <c r="BX8">
        <f t="shared" si="5"/>
        <v>35</v>
      </c>
      <c r="BY8">
        <f t="shared" si="5"/>
        <v>21</v>
      </c>
      <c r="BZ8">
        <f t="shared" si="20"/>
        <v>58.833333333333336</v>
      </c>
    </row>
    <row r="9" spans="1:117" x14ac:dyDescent="0.25">
      <c r="B9" s="37">
        <v>1</v>
      </c>
      <c r="C9" s="39" t="s">
        <v>43</v>
      </c>
      <c r="D9" s="40" t="s">
        <v>87</v>
      </c>
      <c r="E9" s="41">
        <v>2024</v>
      </c>
      <c r="F9">
        <v>406</v>
      </c>
      <c r="G9">
        <v>428</v>
      </c>
      <c r="H9">
        <v>427</v>
      </c>
      <c r="I9">
        <v>471</v>
      </c>
      <c r="J9">
        <v>618</v>
      </c>
      <c r="K9">
        <v>681</v>
      </c>
      <c r="L9">
        <v>662</v>
      </c>
      <c r="M9">
        <v>660</v>
      </c>
      <c r="N9">
        <v>496</v>
      </c>
      <c r="O9">
        <v>512</v>
      </c>
      <c r="P9">
        <v>474</v>
      </c>
      <c r="Q9">
        <v>446</v>
      </c>
      <c r="U9" s="41">
        <f t="shared" si="21"/>
        <v>2020</v>
      </c>
      <c r="V9">
        <f>SUM(F181:F224)</f>
        <v>42952</v>
      </c>
      <c r="W9">
        <f t="shared" ref="W9:AG9" si="24">SUM(G181:G224)</f>
        <v>45163</v>
      </c>
      <c r="X9">
        <f t="shared" si="24"/>
        <v>51606</v>
      </c>
      <c r="Y9">
        <f t="shared" si="24"/>
        <v>53710</v>
      </c>
      <c r="Z9">
        <f t="shared" si="24"/>
        <v>52361</v>
      </c>
      <c r="AA9">
        <f t="shared" si="24"/>
        <v>51696</v>
      </c>
      <c r="AB9">
        <f t="shared" si="24"/>
        <v>42994</v>
      </c>
      <c r="AC9">
        <f t="shared" si="24"/>
        <v>38899</v>
      </c>
      <c r="AD9">
        <f t="shared" si="24"/>
        <v>45497</v>
      </c>
      <c r="AE9">
        <f t="shared" si="24"/>
        <v>45699</v>
      </c>
      <c r="AF9">
        <f t="shared" si="24"/>
        <v>42956</v>
      </c>
      <c r="AG9">
        <f t="shared" si="24"/>
        <v>48517</v>
      </c>
      <c r="AJ9">
        <v>1</v>
      </c>
      <c r="AK9" t="s">
        <v>122</v>
      </c>
      <c r="AL9">
        <v>2024</v>
      </c>
      <c r="AM9">
        <v>148</v>
      </c>
      <c r="AN9">
        <v>157</v>
      </c>
      <c r="AO9">
        <v>156</v>
      </c>
      <c r="AP9">
        <v>173</v>
      </c>
      <c r="AQ9">
        <v>226</v>
      </c>
      <c r="AR9">
        <v>249</v>
      </c>
      <c r="AS9">
        <v>242</v>
      </c>
      <c r="AT9">
        <v>241</v>
      </c>
      <c r="AU9">
        <v>181</v>
      </c>
      <c r="AV9">
        <v>187</v>
      </c>
      <c r="AW9">
        <v>174</v>
      </c>
      <c r="AX9">
        <v>163</v>
      </c>
      <c r="BB9" t="s">
        <v>122</v>
      </c>
      <c r="BC9">
        <f t="shared" si="7"/>
        <v>199.2</v>
      </c>
      <c r="BD9">
        <f t="shared" si="8"/>
        <v>180.58333333333334</v>
      </c>
      <c r="BE9">
        <f t="shared" si="9"/>
        <v>190.58333333333334</v>
      </c>
      <c r="BF9">
        <f t="shared" si="10"/>
        <v>186.33333333333334</v>
      </c>
      <c r="BG9">
        <f t="shared" si="11"/>
        <v>191.41666666666666</v>
      </c>
      <c r="BK9" s="39" t="s">
        <v>43</v>
      </c>
      <c r="BL9" s="40" t="s">
        <v>87</v>
      </c>
      <c r="BM9" s="41">
        <f t="shared" si="12"/>
        <v>2024</v>
      </c>
      <c r="BN9">
        <f t="shared" si="13"/>
        <v>0</v>
      </c>
      <c r="BO9">
        <f t="shared" si="14"/>
        <v>22</v>
      </c>
      <c r="BP9">
        <f t="shared" si="15"/>
        <v>21</v>
      </c>
      <c r="BQ9">
        <f t="shared" si="16"/>
        <v>65</v>
      </c>
      <c r="BR9">
        <f t="shared" si="17"/>
        <v>212</v>
      </c>
      <c r="BS9">
        <f t="shared" si="18"/>
        <v>275</v>
      </c>
      <c r="BT9">
        <f t="shared" si="19"/>
        <v>256</v>
      </c>
      <c r="BU9">
        <f t="shared" si="4"/>
        <v>254</v>
      </c>
      <c r="BV9">
        <f t="shared" si="5"/>
        <v>90</v>
      </c>
      <c r="BW9">
        <f t="shared" si="5"/>
        <v>106</v>
      </c>
      <c r="BX9">
        <f t="shared" si="5"/>
        <v>68</v>
      </c>
      <c r="BY9">
        <f t="shared" si="5"/>
        <v>40</v>
      </c>
      <c r="BZ9">
        <f t="shared" si="20"/>
        <v>117.41666666666667</v>
      </c>
    </row>
    <row r="10" spans="1:117" x14ac:dyDescent="0.25">
      <c r="B10" s="37">
        <v>5</v>
      </c>
      <c r="C10" s="39" t="s">
        <v>44</v>
      </c>
      <c r="D10" s="40" t="s">
        <v>88</v>
      </c>
      <c r="E10" s="41">
        <v>2024</v>
      </c>
      <c r="F10">
        <v>1610</v>
      </c>
      <c r="G10">
        <v>1698</v>
      </c>
      <c r="H10">
        <v>1694</v>
      </c>
      <c r="I10">
        <v>1872</v>
      </c>
      <c r="J10">
        <v>2453</v>
      </c>
      <c r="K10">
        <v>2705</v>
      </c>
      <c r="L10">
        <v>2630</v>
      </c>
      <c r="M10">
        <v>2618</v>
      </c>
      <c r="N10">
        <v>1967</v>
      </c>
      <c r="O10">
        <v>2033</v>
      </c>
      <c r="P10">
        <v>1883</v>
      </c>
      <c r="Q10">
        <v>1772</v>
      </c>
      <c r="U10" s="41">
        <f>U9-1</f>
        <v>2019</v>
      </c>
      <c r="V10">
        <f>SUM(F225:F268)</f>
        <v>43738</v>
      </c>
      <c r="W10">
        <f t="shared" ref="W10:AG10" si="25">SUM(G225:G268)</f>
        <v>44342</v>
      </c>
      <c r="X10">
        <f t="shared" si="25"/>
        <v>47416</v>
      </c>
      <c r="Y10">
        <f t="shared" si="25"/>
        <v>52756</v>
      </c>
      <c r="Z10">
        <f t="shared" si="25"/>
        <v>53953</v>
      </c>
      <c r="AA10">
        <f t="shared" si="25"/>
        <v>53898</v>
      </c>
      <c r="AB10">
        <f t="shared" si="25"/>
        <v>54626</v>
      </c>
      <c r="AC10">
        <f t="shared" si="25"/>
        <v>55871</v>
      </c>
      <c r="AD10">
        <f t="shared" si="25"/>
        <v>58178</v>
      </c>
      <c r="AE10">
        <f t="shared" si="25"/>
        <v>62015</v>
      </c>
      <c r="AF10">
        <f t="shared" si="25"/>
        <v>50592</v>
      </c>
      <c r="AG10">
        <f t="shared" si="25"/>
        <v>46794</v>
      </c>
      <c r="AJ10">
        <v>1</v>
      </c>
      <c r="AK10" t="s">
        <v>87</v>
      </c>
      <c r="AL10">
        <v>2023</v>
      </c>
      <c r="AM10">
        <v>434</v>
      </c>
      <c r="AN10">
        <v>443</v>
      </c>
      <c r="AO10">
        <v>437</v>
      </c>
      <c r="AP10">
        <v>505</v>
      </c>
      <c r="AQ10">
        <v>641</v>
      </c>
      <c r="AR10">
        <v>650</v>
      </c>
      <c r="AS10">
        <v>559</v>
      </c>
      <c r="AT10">
        <v>578</v>
      </c>
      <c r="AU10">
        <v>471</v>
      </c>
      <c r="AV10">
        <v>460</v>
      </c>
      <c r="AW10">
        <v>480</v>
      </c>
      <c r="AX10">
        <v>450</v>
      </c>
      <c r="BB10" t="s">
        <v>135</v>
      </c>
      <c r="BC10">
        <f>SUM(BC5:BC9)</f>
        <v>3531.2</v>
      </c>
      <c r="BD10">
        <f t="shared" ref="BD10:BG10" si="26">SUM(BD5:BD9)</f>
        <v>3196.8333333333335</v>
      </c>
      <c r="BE10">
        <f t="shared" si="26"/>
        <v>3374.25</v>
      </c>
      <c r="BF10">
        <f t="shared" si="26"/>
        <v>3297.666666666667</v>
      </c>
      <c r="BG10">
        <f t="shared" si="26"/>
        <v>3390.4999999999995</v>
      </c>
      <c r="BK10" s="39" t="s">
        <v>44</v>
      </c>
      <c r="BL10" s="40" t="s">
        <v>88</v>
      </c>
      <c r="BM10" s="41">
        <f t="shared" si="12"/>
        <v>2024</v>
      </c>
      <c r="BN10">
        <f t="shared" si="13"/>
        <v>0</v>
      </c>
      <c r="BO10">
        <f t="shared" si="14"/>
        <v>88</v>
      </c>
      <c r="BP10">
        <f t="shared" si="15"/>
        <v>84</v>
      </c>
      <c r="BQ10">
        <f t="shared" si="16"/>
        <v>262</v>
      </c>
      <c r="BR10">
        <f t="shared" si="17"/>
        <v>843</v>
      </c>
      <c r="BS10">
        <f t="shared" si="18"/>
        <v>1095</v>
      </c>
      <c r="BT10">
        <f t="shared" si="19"/>
        <v>1020</v>
      </c>
      <c r="BU10">
        <f t="shared" si="4"/>
        <v>1008</v>
      </c>
      <c r="BV10">
        <f t="shared" si="5"/>
        <v>357</v>
      </c>
      <c r="BW10">
        <f t="shared" si="5"/>
        <v>423</v>
      </c>
      <c r="BX10">
        <f t="shared" si="5"/>
        <v>273</v>
      </c>
      <c r="BY10">
        <f t="shared" si="5"/>
        <v>162</v>
      </c>
      <c r="BZ10">
        <f t="shared" si="20"/>
        <v>467.91666666666669</v>
      </c>
    </row>
    <row r="11" spans="1:117" x14ac:dyDescent="0.25">
      <c r="B11" s="37">
        <v>4</v>
      </c>
      <c r="C11" s="39" t="s">
        <v>45</v>
      </c>
      <c r="D11" s="40" t="s">
        <v>89</v>
      </c>
      <c r="E11" s="41">
        <v>2024</v>
      </c>
      <c r="F11">
        <v>412</v>
      </c>
      <c r="G11">
        <v>435</v>
      </c>
      <c r="H11">
        <v>434</v>
      </c>
      <c r="I11">
        <v>479</v>
      </c>
      <c r="J11">
        <v>628</v>
      </c>
      <c r="K11">
        <v>693</v>
      </c>
      <c r="L11">
        <v>673</v>
      </c>
      <c r="M11">
        <v>670</v>
      </c>
      <c r="N11">
        <v>504</v>
      </c>
      <c r="O11">
        <v>520</v>
      </c>
      <c r="P11">
        <v>482</v>
      </c>
      <c r="Q11">
        <v>454</v>
      </c>
      <c r="U11" s="41">
        <f t="shared" si="21"/>
        <v>2018</v>
      </c>
      <c r="V11">
        <f>SUM(F269:F312)</f>
        <v>43507</v>
      </c>
      <c r="W11">
        <f t="shared" ref="W11:AG11" si="27">SUM(G269:G312)</f>
        <v>44308</v>
      </c>
      <c r="X11">
        <f t="shared" si="27"/>
        <v>47139</v>
      </c>
      <c r="Y11">
        <f t="shared" si="27"/>
        <v>52730</v>
      </c>
      <c r="Z11">
        <f t="shared" si="27"/>
        <v>53877</v>
      </c>
      <c r="AA11">
        <f t="shared" si="27"/>
        <v>53836</v>
      </c>
      <c r="AB11">
        <f t="shared" si="27"/>
        <v>54495</v>
      </c>
      <c r="AC11">
        <f t="shared" si="27"/>
        <v>55720</v>
      </c>
      <c r="AD11">
        <f t="shared" si="27"/>
        <v>57994</v>
      </c>
      <c r="AE11">
        <f t="shared" si="27"/>
        <v>61687</v>
      </c>
      <c r="AF11">
        <f t="shared" si="27"/>
        <v>50426</v>
      </c>
      <c r="AG11">
        <f t="shared" si="27"/>
        <v>46582</v>
      </c>
      <c r="AJ11">
        <v>1</v>
      </c>
      <c r="AK11" t="s">
        <v>91</v>
      </c>
      <c r="AL11">
        <v>2023</v>
      </c>
      <c r="AM11">
        <v>502</v>
      </c>
      <c r="AN11">
        <v>512</v>
      </c>
      <c r="AO11">
        <v>506</v>
      </c>
      <c r="AP11">
        <v>584</v>
      </c>
      <c r="AQ11">
        <v>741</v>
      </c>
      <c r="AR11">
        <v>752</v>
      </c>
      <c r="AS11">
        <v>647</v>
      </c>
      <c r="AT11">
        <v>669</v>
      </c>
      <c r="AU11">
        <v>544</v>
      </c>
      <c r="AV11">
        <v>531</v>
      </c>
      <c r="AW11">
        <v>554</v>
      </c>
      <c r="AX11">
        <v>521</v>
      </c>
      <c r="BK11" s="39" t="s">
        <v>45</v>
      </c>
      <c r="BL11" s="40" t="s">
        <v>89</v>
      </c>
      <c r="BM11" s="41">
        <f t="shared" si="12"/>
        <v>2024</v>
      </c>
      <c r="BN11">
        <f t="shared" si="13"/>
        <v>0</v>
      </c>
      <c r="BO11">
        <f t="shared" si="14"/>
        <v>23</v>
      </c>
      <c r="BP11">
        <f t="shared" si="15"/>
        <v>22</v>
      </c>
      <c r="BQ11">
        <f t="shared" si="16"/>
        <v>67</v>
      </c>
      <c r="BR11">
        <f t="shared" si="17"/>
        <v>216</v>
      </c>
      <c r="BS11">
        <f t="shared" si="18"/>
        <v>281</v>
      </c>
      <c r="BT11">
        <f t="shared" si="19"/>
        <v>261</v>
      </c>
      <c r="BU11">
        <f t="shared" si="4"/>
        <v>258</v>
      </c>
      <c r="BV11">
        <f t="shared" si="5"/>
        <v>92</v>
      </c>
      <c r="BW11">
        <f t="shared" si="5"/>
        <v>108</v>
      </c>
      <c r="BX11">
        <f t="shared" si="5"/>
        <v>70</v>
      </c>
      <c r="BY11">
        <f t="shared" si="5"/>
        <v>42</v>
      </c>
      <c r="BZ11">
        <f t="shared" si="20"/>
        <v>120</v>
      </c>
    </row>
    <row r="12" spans="1:117" x14ac:dyDescent="0.25">
      <c r="B12" s="37">
        <v>3</v>
      </c>
      <c r="C12" s="39" t="s">
        <v>46</v>
      </c>
      <c r="D12" s="40" t="s">
        <v>90</v>
      </c>
      <c r="E12" s="41">
        <v>2024</v>
      </c>
      <c r="F12">
        <v>247</v>
      </c>
      <c r="G12">
        <v>260</v>
      </c>
      <c r="H12">
        <v>260</v>
      </c>
      <c r="I12">
        <v>287</v>
      </c>
      <c r="J12">
        <v>376</v>
      </c>
      <c r="K12">
        <v>415</v>
      </c>
      <c r="L12">
        <v>403</v>
      </c>
      <c r="M12">
        <v>401</v>
      </c>
      <c r="N12">
        <v>301</v>
      </c>
      <c r="O12">
        <v>312</v>
      </c>
      <c r="P12">
        <v>289</v>
      </c>
      <c r="Q12">
        <v>272</v>
      </c>
      <c r="U12" s="41">
        <f t="shared" si="21"/>
        <v>2017</v>
      </c>
      <c r="V12">
        <f>SUM(F313:F356)</f>
        <v>43053</v>
      </c>
      <c r="W12">
        <f>SUM(G313:G356)</f>
        <v>43735</v>
      </c>
      <c r="X12">
        <f t="shared" ref="X12:AG12" si="28">SUM(H313:H356)</f>
        <v>46661</v>
      </c>
      <c r="Y12">
        <f t="shared" si="28"/>
        <v>52111</v>
      </c>
      <c r="Z12">
        <f t="shared" si="28"/>
        <v>53232</v>
      </c>
      <c r="AA12">
        <f t="shared" si="28"/>
        <v>53181</v>
      </c>
      <c r="AB12">
        <f t="shared" si="28"/>
        <v>54290</v>
      </c>
      <c r="AC12">
        <f t="shared" si="28"/>
        <v>55632</v>
      </c>
      <c r="AD12">
        <f t="shared" si="28"/>
        <v>57907</v>
      </c>
      <c r="AE12">
        <f t="shared" si="28"/>
        <v>61548</v>
      </c>
      <c r="AF12">
        <f t="shared" si="28"/>
        <v>50030</v>
      </c>
      <c r="AG12">
        <f t="shared" si="28"/>
        <v>46203</v>
      </c>
      <c r="AJ12">
        <v>1</v>
      </c>
      <c r="AK12" t="s">
        <v>93</v>
      </c>
      <c r="AL12">
        <v>2023</v>
      </c>
      <c r="AM12">
        <v>385</v>
      </c>
      <c r="AN12">
        <v>392</v>
      </c>
      <c r="AO12">
        <v>387</v>
      </c>
      <c r="AP12">
        <v>447</v>
      </c>
      <c r="AQ12">
        <v>568</v>
      </c>
      <c r="AR12">
        <v>576</v>
      </c>
      <c r="AS12">
        <v>496</v>
      </c>
      <c r="AT12">
        <v>512</v>
      </c>
      <c r="AU12">
        <v>417</v>
      </c>
      <c r="AV12">
        <v>407</v>
      </c>
      <c r="AW12">
        <v>425</v>
      </c>
      <c r="AX12">
        <v>399</v>
      </c>
      <c r="BK12" s="39" t="s">
        <v>46</v>
      </c>
      <c r="BL12" s="40" t="s">
        <v>90</v>
      </c>
      <c r="BM12" s="41">
        <f t="shared" si="12"/>
        <v>2024</v>
      </c>
      <c r="BN12">
        <f t="shared" si="13"/>
        <v>0</v>
      </c>
      <c r="BO12">
        <f t="shared" si="14"/>
        <v>13</v>
      </c>
      <c r="BP12">
        <f t="shared" si="15"/>
        <v>13</v>
      </c>
      <c r="BQ12">
        <f t="shared" si="16"/>
        <v>40</v>
      </c>
      <c r="BR12">
        <f t="shared" si="17"/>
        <v>129</v>
      </c>
      <c r="BS12">
        <f t="shared" si="18"/>
        <v>168</v>
      </c>
      <c r="BT12">
        <f t="shared" si="19"/>
        <v>156</v>
      </c>
      <c r="BU12">
        <f t="shared" si="4"/>
        <v>154</v>
      </c>
      <c r="BV12">
        <f t="shared" si="5"/>
        <v>54</v>
      </c>
      <c r="BW12">
        <f t="shared" si="5"/>
        <v>65</v>
      </c>
      <c r="BX12">
        <f t="shared" si="5"/>
        <v>42</v>
      </c>
      <c r="BY12">
        <f t="shared" si="5"/>
        <v>25</v>
      </c>
      <c r="BZ12">
        <f t="shared" si="20"/>
        <v>71.583333333333329</v>
      </c>
    </row>
    <row r="13" spans="1:117" x14ac:dyDescent="0.25">
      <c r="B13" s="37">
        <v>1</v>
      </c>
      <c r="C13" s="39" t="s">
        <v>47</v>
      </c>
      <c r="D13" s="40" t="s">
        <v>91</v>
      </c>
      <c r="E13" s="41">
        <v>2024</v>
      </c>
      <c r="F13">
        <v>469</v>
      </c>
      <c r="G13">
        <v>495</v>
      </c>
      <c r="H13">
        <v>493</v>
      </c>
      <c r="I13">
        <v>545</v>
      </c>
      <c r="J13">
        <v>714</v>
      </c>
      <c r="K13">
        <v>788</v>
      </c>
      <c r="L13">
        <v>766</v>
      </c>
      <c r="M13">
        <v>763</v>
      </c>
      <c r="N13">
        <v>573</v>
      </c>
      <c r="O13">
        <v>592</v>
      </c>
      <c r="P13">
        <v>548</v>
      </c>
      <c r="Q13">
        <v>516</v>
      </c>
      <c r="AJ13">
        <v>1</v>
      </c>
      <c r="AK13" t="s">
        <v>110</v>
      </c>
      <c r="AL13">
        <v>2023</v>
      </c>
      <c r="AM13">
        <v>1334</v>
      </c>
      <c r="AN13">
        <v>1359</v>
      </c>
      <c r="AO13">
        <v>1342</v>
      </c>
      <c r="AP13">
        <v>1550</v>
      </c>
      <c r="AQ13">
        <v>1968</v>
      </c>
      <c r="AR13">
        <v>1997</v>
      </c>
      <c r="AS13">
        <v>1717</v>
      </c>
      <c r="AT13">
        <v>1775</v>
      </c>
      <c r="AU13">
        <v>1446</v>
      </c>
      <c r="AV13">
        <v>1411</v>
      </c>
      <c r="AW13">
        <v>1472</v>
      </c>
      <c r="AX13">
        <v>1383</v>
      </c>
      <c r="BK13" s="39" t="s">
        <v>47</v>
      </c>
      <c r="BL13" s="40" t="s">
        <v>91</v>
      </c>
      <c r="BM13" s="41">
        <f t="shared" si="12"/>
        <v>2024</v>
      </c>
      <c r="BN13">
        <f t="shared" si="13"/>
        <v>0</v>
      </c>
      <c r="BO13">
        <f t="shared" si="14"/>
        <v>26</v>
      </c>
      <c r="BP13">
        <f t="shared" si="15"/>
        <v>24</v>
      </c>
      <c r="BQ13">
        <f t="shared" si="16"/>
        <v>76</v>
      </c>
      <c r="BR13">
        <f t="shared" si="17"/>
        <v>245</v>
      </c>
      <c r="BS13">
        <f t="shared" si="18"/>
        <v>319</v>
      </c>
      <c r="BT13">
        <f t="shared" si="19"/>
        <v>297</v>
      </c>
      <c r="BU13">
        <f t="shared" si="4"/>
        <v>294</v>
      </c>
      <c r="BV13">
        <f t="shared" si="5"/>
        <v>104</v>
      </c>
      <c r="BW13">
        <f t="shared" si="5"/>
        <v>123</v>
      </c>
      <c r="BX13">
        <f t="shared" si="5"/>
        <v>79</v>
      </c>
      <c r="BY13">
        <f t="shared" si="5"/>
        <v>47</v>
      </c>
      <c r="BZ13">
        <f t="shared" si="20"/>
        <v>136.16666666666666</v>
      </c>
    </row>
    <row r="14" spans="1:117" x14ac:dyDescent="0.25">
      <c r="B14" s="37">
        <v>6</v>
      </c>
      <c r="C14" s="39" t="s">
        <v>48</v>
      </c>
      <c r="D14" s="40" t="s">
        <v>92</v>
      </c>
      <c r="E14" s="41">
        <v>2024</v>
      </c>
      <c r="F14">
        <v>1193</v>
      </c>
      <c r="G14">
        <v>1258</v>
      </c>
      <c r="H14">
        <v>1255</v>
      </c>
      <c r="I14">
        <v>1387</v>
      </c>
      <c r="J14">
        <v>1817</v>
      </c>
      <c r="K14">
        <v>2004</v>
      </c>
      <c r="L14">
        <v>1949</v>
      </c>
      <c r="M14">
        <v>1940</v>
      </c>
      <c r="N14">
        <v>1458</v>
      </c>
      <c r="O14">
        <v>1506</v>
      </c>
      <c r="P14">
        <v>1396</v>
      </c>
      <c r="Q14">
        <v>1313</v>
      </c>
      <c r="S14" s="37" t="s">
        <v>127</v>
      </c>
      <c r="T14" s="37" t="s">
        <v>17</v>
      </c>
      <c r="U14" s="37" t="s">
        <v>128</v>
      </c>
      <c r="V14" s="37" t="s">
        <v>21</v>
      </c>
      <c r="AJ14">
        <v>1</v>
      </c>
      <c r="AK14" t="s">
        <v>122</v>
      </c>
      <c r="AL14">
        <v>2023</v>
      </c>
      <c r="AM14">
        <v>159</v>
      </c>
      <c r="AN14">
        <v>162</v>
      </c>
      <c r="AO14">
        <v>160</v>
      </c>
      <c r="AP14">
        <v>185</v>
      </c>
      <c r="AQ14">
        <v>235</v>
      </c>
      <c r="AR14">
        <v>238</v>
      </c>
      <c r="AS14">
        <v>205</v>
      </c>
      <c r="AT14">
        <v>212</v>
      </c>
      <c r="AU14">
        <v>172</v>
      </c>
      <c r="AV14">
        <v>168</v>
      </c>
      <c r="AW14">
        <v>175</v>
      </c>
      <c r="AX14">
        <v>165</v>
      </c>
      <c r="BK14" s="39" t="s">
        <v>48</v>
      </c>
      <c r="BL14" s="40" t="s">
        <v>92</v>
      </c>
      <c r="BM14" s="41">
        <f t="shared" si="12"/>
        <v>2024</v>
      </c>
      <c r="BN14">
        <f t="shared" si="13"/>
        <v>0</v>
      </c>
      <c r="BO14">
        <f t="shared" si="14"/>
        <v>65</v>
      </c>
      <c r="BP14">
        <f t="shared" si="15"/>
        <v>62</v>
      </c>
      <c r="BQ14">
        <f t="shared" si="16"/>
        <v>194</v>
      </c>
      <c r="BR14">
        <f t="shared" si="17"/>
        <v>624</v>
      </c>
      <c r="BS14">
        <f t="shared" si="18"/>
        <v>811</v>
      </c>
      <c r="BT14">
        <f t="shared" si="19"/>
        <v>756</v>
      </c>
      <c r="BU14">
        <f t="shared" si="4"/>
        <v>747</v>
      </c>
      <c r="BV14">
        <f t="shared" si="5"/>
        <v>265</v>
      </c>
      <c r="BW14">
        <f t="shared" si="5"/>
        <v>313</v>
      </c>
      <c r="BX14">
        <f t="shared" si="5"/>
        <v>203</v>
      </c>
      <c r="BY14">
        <f t="shared" si="5"/>
        <v>120</v>
      </c>
      <c r="BZ14">
        <f t="shared" si="20"/>
        <v>346.66666666666669</v>
      </c>
    </row>
    <row r="15" spans="1:117" x14ac:dyDescent="0.25">
      <c r="B15" s="37">
        <v>1</v>
      </c>
      <c r="C15" s="39" t="s">
        <v>49</v>
      </c>
      <c r="D15" s="40" t="s">
        <v>93</v>
      </c>
      <c r="E15" s="41">
        <v>2024</v>
      </c>
      <c r="F15">
        <v>359</v>
      </c>
      <c r="G15">
        <v>379</v>
      </c>
      <c r="H15">
        <v>378</v>
      </c>
      <c r="I15">
        <v>418</v>
      </c>
      <c r="J15">
        <v>547</v>
      </c>
      <c r="K15">
        <v>604</v>
      </c>
      <c r="L15">
        <v>587</v>
      </c>
      <c r="M15">
        <v>584</v>
      </c>
      <c r="N15">
        <v>439</v>
      </c>
      <c r="O15">
        <v>454</v>
      </c>
      <c r="P15">
        <v>420</v>
      </c>
      <c r="Q15">
        <v>395</v>
      </c>
      <c r="S15" s="43" t="s">
        <v>22</v>
      </c>
      <c r="T15" s="41">
        <f>U12</f>
        <v>2017</v>
      </c>
      <c r="U15" s="44">
        <v>42736</v>
      </c>
      <c r="V15">
        <v>43053</v>
      </c>
      <c r="W15" s="42"/>
      <c r="X15" s="42"/>
      <c r="AJ15">
        <v>1</v>
      </c>
      <c r="AK15" t="s">
        <v>87</v>
      </c>
      <c r="AL15">
        <v>2022</v>
      </c>
      <c r="AM15">
        <v>436</v>
      </c>
      <c r="AN15">
        <v>453</v>
      </c>
      <c r="AO15">
        <v>514</v>
      </c>
      <c r="AP15">
        <v>545</v>
      </c>
      <c r="AQ15">
        <v>651</v>
      </c>
      <c r="AR15">
        <v>679</v>
      </c>
      <c r="AS15">
        <v>645</v>
      </c>
      <c r="AT15">
        <v>538</v>
      </c>
      <c r="AU15">
        <v>438</v>
      </c>
      <c r="AV15">
        <v>416</v>
      </c>
      <c r="AW15">
        <v>439</v>
      </c>
      <c r="AX15">
        <v>497</v>
      </c>
      <c r="AY15" s="42"/>
      <c r="AZ15" s="42"/>
      <c r="BA15" s="42"/>
      <c r="BH15" s="42"/>
      <c r="BK15" s="39" t="s">
        <v>49</v>
      </c>
      <c r="BL15" s="40" t="s">
        <v>93</v>
      </c>
      <c r="BM15" s="41">
        <f t="shared" si="12"/>
        <v>2024</v>
      </c>
      <c r="BN15">
        <f t="shared" si="13"/>
        <v>0</v>
      </c>
      <c r="BO15">
        <f t="shared" si="14"/>
        <v>20</v>
      </c>
      <c r="BP15">
        <f t="shared" si="15"/>
        <v>19</v>
      </c>
      <c r="BQ15">
        <f t="shared" si="16"/>
        <v>59</v>
      </c>
      <c r="BR15">
        <f t="shared" si="17"/>
        <v>188</v>
      </c>
      <c r="BS15">
        <f t="shared" si="18"/>
        <v>245</v>
      </c>
      <c r="BT15">
        <f t="shared" si="19"/>
        <v>228</v>
      </c>
      <c r="BU15">
        <f t="shared" si="4"/>
        <v>225</v>
      </c>
      <c r="BV15">
        <f t="shared" si="5"/>
        <v>80</v>
      </c>
      <c r="BW15">
        <f t="shared" si="5"/>
        <v>95</v>
      </c>
      <c r="BX15">
        <f t="shared" si="5"/>
        <v>61</v>
      </c>
      <c r="BY15">
        <f t="shared" si="5"/>
        <v>36</v>
      </c>
      <c r="BZ15">
        <f t="shared" si="20"/>
        <v>104.66666666666667</v>
      </c>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row>
    <row r="16" spans="1:117" x14ac:dyDescent="0.25">
      <c r="B16" s="37">
        <v>6</v>
      </c>
      <c r="C16" s="39" t="s">
        <v>50</v>
      </c>
      <c r="D16" s="40" t="s">
        <v>94</v>
      </c>
      <c r="E16" s="41">
        <v>2024</v>
      </c>
      <c r="F16">
        <v>107</v>
      </c>
      <c r="G16">
        <v>113</v>
      </c>
      <c r="H16">
        <v>112</v>
      </c>
      <c r="I16">
        <v>124</v>
      </c>
      <c r="J16">
        <v>163</v>
      </c>
      <c r="K16">
        <v>179</v>
      </c>
      <c r="L16">
        <v>174</v>
      </c>
      <c r="M16">
        <v>174</v>
      </c>
      <c r="N16">
        <v>131</v>
      </c>
      <c r="O16">
        <v>135</v>
      </c>
      <c r="P16">
        <v>125</v>
      </c>
      <c r="Q16">
        <v>118</v>
      </c>
      <c r="S16" s="43" t="s">
        <v>23</v>
      </c>
      <c r="T16" s="41">
        <f>T15</f>
        <v>2017</v>
      </c>
      <c r="U16" s="44">
        <v>42767</v>
      </c>
      <c r="V16">
        <v>43735</v>
      </c>
      <c r="AJ16">
        <v>1</v>
      </c>
      <c r="AK16" t="s">
        <v>91</v>
      </c>
      <c r="AL16">
        <v>2022</v>
      </c>
      <c r="AM16">
        <v>504</v>
      </c>
      <c r="AN16">
        <v>523</v>
      </c>
      <c r="AO16">
        <v>594</v>
      </c>
      <c r="AP16">
        <v>630</v>
      </c>
      <c r="AQ16">
        <v>753</v>
      </c>
      <c r="AR16">
        <v>785</v>
      </c>
      <c r="AS16">
        <v>746</v>
      </c>
      <c r="AT16">
        <v>622</v>
      </c>
      <c r="AU16">
        <v>506</v>
      </c>
      <c r="AV16">
        <v>481</v>
      </c>
      <c r="AW16">
        <v>508</v>
      </c>
      <c r="AX16">
        <v>574</v>
      </c>
      <c r="BK16" s="39" t="s">
        <v>50</v>
      </c>
      <c r="BL16" s="40" t="s">
        <v>94</v>
      </c>
      <c r="BM16" s="41">
        <f t="shared" si="12"/>
        <v>2024</v>
      </c>
      <c r="BN16">
        <f t="shared" si="13"/>
        <v>0</v>
      </c>
      <c r="BO16">
        <f t="shared" si="14"/>
        <v>6</v>
      </c>
      <c r="BP16">
        <f t="shared" si="15"/>
        <v>5</v>
      </c>
      <c r="BQ16">
        <f t="shared" si="16"/>
        <v>17</v>
      </c>
      <c r="BR16">
        <f t="shared" si="17"/>
        <v>56</v>
      </c>
      <c r="BS16">
        <f t="shared" si="18"/>
        <v>72</v>
      </c>
      <c r="BT16">
        <f t="shared" si="19"/>
        <v>67</v>
      </c>
      <c r="BU16">
        <f t="shared" si="4"/>
        <v>67</v>
      </c>
      <c r="BV16">
        <f t="shared" si="5"/>
        <v>24</v>
      </c>
      <c r="BW16">
        <f t="shared" si="5"/>
        <v>28</v>
      </c>
      <c r="BX16">
        <f t="shared" si="5"/>
        <v>18</v>
      </c>
      <c r="BY16">
        <f t="shared" si="5"/>
        <v>11</v>
      </c>
      <c r="BZ16">
        <f t="shared" si="20"/>
        <v>30.916666666666668</v>
      </c>
    </row>
    <row r="17" spans="2:78" x14ac:dyDescent="0.25">
      <c r="B17" s="37">
        <v>4</v>
      </c>
      <c r="C17" s="39" t="s">
        <v>51</v>
      </c>
      <c r="D17" s="40" t="s">
        <v>95</v>
      </c>
      <c r="E17" s="41">
        <v>2024</v>
      </c>
      <c r="F17">
        <v>63</v>
      </c>
      <c r="G17">
        <v>67</v>
      </c>
      <c r="H17">
        <v>67</v>
      </c>
      <c r="I17">
        <v>74</v>
      </c>
      <c r="J17">
        <v>96</v>
      </c>
      <c r="K17">
        <v>106</v>
      </c>
      <c r="L17">
        <v>103</v>
      </c>
      <c r="M17">
        <v>103</v>
      </c>
      <c r="N17">
        <v>77</v>
      </c>
      <c r="O17">
        <v>80</v>
      </c>
      <c r="P17">
        <v>74</v>
      </c>
      <c r="Q17">
        <v>70</v>
      </c>
      <c r="S17" s="43" t="s">
        <v>24</v>
      </c>
      <c r="T17" s="41">
        <f t="shared" ref="T17:T80" si="29">T16</f>
        <v>2017</v>
      </c>
      <c r="U17" s="44">
        <v>42795</v>
      </c>
      <c r="V17">
        <v>46661</v>
      </c>
      <c r="AJ17">
        <v>1</v>
      </c>
      <c r="AK17" t="s">
        <v>93</v>
      </c>
      <c r="AL17">
        <v>2022</v>
      </c>
      <c r="AM17">
        <v>386</v>
      </c>
      <c r="AN17">
        <v>401</v>
      </c>
      <c r="AO17">
        <v>455</v>
      </c>
      <c r="AP17">
        <v>483</v>
      </c>
      <c r="AQ17">
        <v>577</v>
      </c>
      <c r="AR17">
        <v>601</v>
      </c>
      <c r="AS17">
        <v>572</v>
      </c>
      <c r="AT17">
        <v>477</v>
      </c>
      <c r="AU17">
        <v>388</v>
      </c>
      <c r="AV17">
        <v>369</v>
      </c>
      <c r="AW17">
        <v>389</v>
      </c>
      <c r="AX17">
        <v>440</v>
      </c>
      <c r="BK17" s="39" t="s">
        <v>51</v>
      </c>
      <c r="BL17" s="40" t="s">
        <v>95</v>
      </c>
      <c r="BM17" s="41">
        <f t="shared" si="12"/>
        <v>2024</v>
      </c>
      <c r="BN17">
        <f t="shared" si="13"/>
        <v>0</v>
      </c>
      <c r="BO17">
        <f t="shared" si="14"/>
        <v>4</v>
      </c>
      <c r="BP17">
        <f t="shared" si="15"/>
        <v>4</v>
      </c>
      <c r="BQ17">
        <f t="shared" si="16"/>
        <v>11</v>
      </c>
      <c r="BR17">
        <f t="shared" si="17"/>
        <v>33</v>
      </c>
      <c r="BS17">
        <f t="shared" si="18"/>
        <v>43</v>
      </c>
      <c r="BT17">
        <f t="shared" si="19"/>
        <v>40</v>
      </c>
      <c r="BU17">
        <f t="shared" si="4"/>
        <v>40</v>
      </c>
      <c r="BV17">
        <f t="shared" si="5"/>
        <v>14</v>
      </c>
      <c r="BW17">
        <f t="shared" si="5"/>
        <v>17</v>
      </c>
      <c r="BX17">
        <f t="shared" si="5"/>
        <v>11</v>
      </c>
      <c r="BY17">
        <f t="shared" si="5"/>
        <v>7</v>
      </c>
      <c r="BZ17">
        <f t="shared" si="20"/>
        <v>18.666666666666668</v>
      </c>
    </row>
    <row r="18" spans="2:78" x14ac:dyDescent="0.25">
      <c r="B18" s="37">
        <v>3</v>
      </c>
      <c r="C18" s="39" t="s">
        <v>52</v>
      </c>
      <c r="D18" s="40" t="s">
        <v>96</v>
      </c>
      <c r="E18" s="41">
        <v>2024</v>
      </c>
      <c r="F18">
        <v>4120</v>
      </c>
      <c r="G18">
        <v>4344</v>
      </c>
      <c r="H18">
        <v>4333</v>
      </c>
      <c r="I18">
        <v>4788</v>
      </c>
      <c r="J18">
        <v>6275</v>
      </c>
      <c r="K18">
        <v>6920</v>
      </c>
      <c r="L18">
        <v>6728</v>
      </c>
      <c r="M18">
        <v>6699</v>
      </c>
      <c r="N18">
        <v>5033</v>
      </c>
      <c r="O18">
        <v>5201</v>
      </c>
      <c r="P18">
        <v>4818</v>
      </c>
      <c r="Q18">
        <v>4533</v>
      </c>
      <c r="S18" s="43" t="s">
        <v>25</v>
      </c>
      <c r="T18" s="41">
        <f t="shared" si="29"/>
        <v>2017</v>
      </c>
      <c r="U18" s="44">
        <v>42826</v>
      </c>
      <c r="V18">
        <v>52111</v>
      </c>
      <c r="AJ18">
        <v>1</v>
      </c>
      <c r="AK18" t="s">
        <v>110</v>
      </c>
      <c r="AL18">
        <v>2022</v>
      </c>
      <c r="AM18">
        <v>1338</v>
      </c>
      <c r="AN18">
        <v>1390</v>
      </c>
      <c r="AO18">
        <v>1578</v>
      </c>
      <c r="AP18">
        <v>1672</v>
      </c>
      <c r="AQ18">
        <v>1998</v>
      </c>
      <c r="AR18">
        <v>2085</v>
      </c>
      <c r="AS18">
        <v>1981</v>
      </c>
      <c r="AT18">
        <v>1651</v>
      </c>
      <c r="AU18">
        <v>1344</v>
      </c>
      <c r="AV18">
        <v>1278</v>
      </c>
      <c r="AW18">
        <v>1349</v>
      </c>
      <c r="AX18">
        <v>1525</v>
      </c>
      <c r="BK18" s="39" t="s">
        <v>52</v>
      </c>
      <c r="BL18" s="40" t="s">
        <v>96</v>
      </c>
      <c r="BM18" s="41">
        <f t="shared" si="12"/>
        <v>2024</v>
      </c>
      <c r="BN18">
        <f t="shared" si="13"/>
        <v>0</v>
      </c>
      <c r="BO18">
        <f t="shared" si="14"/>
        <v>224</v>
      </c>
      <c r="BP18">
        <f t="shared" si="15"/>
        <v>213</v>
      </c>
      <c r="BQ18">
        <f t="shared" si="16"/>
        <v>668</v>
      </c>
      <c r="BR18">
        <f t="shared" si="17"/>
        <v>2155</v>
      </c>
      <c r="BS18">
        <f t="shared" si="18"/>
        <v>2800</v>
      </c>
      <c r="BT18">
        <f t="shared" si="19"/>
        <v>2608</v>
      </c>
      <c r="BU18">
        <f t="shared" si="4"/>
        <v>2579</v>
      </c>
      <c r="BV18">
        <f t="shared" si="5"/>
        <v>913</v>
      </c>
      <c r="BW18">
        <f t="shared" si="5"/>
        <v>1081</v>
      </c>
      <c r="BX18">
        <f t="shared" si="5"/>
        <v>698</v>
      </c>
      <c r="BY18">
        <f t="shared" si="5"/>
        <v>413</v>
      </c>
      <c r="BZ18">
        <f t="shared" si="20"/>
        <v>1196</v>
      </c>
    </row>
    <row r="19" spans="2:78" x14ac:dyDescent="0.25">
      <c r="B19" s="37">
        <v>5</v>
      </c>
      <c r="C19" s="39" t="s">
        <v>53</v>
      </c>
      <c r="D19" s="40" t="s">
        <v>97</v>
      </c>
      <c r="E19" s="41">
        <v>2024</v>
      </c>
      <c r="F19">
        <v>275</v>
      </c>
      <c r="G19">
        <v>290</v>
      </c>
      <c r="H19">
        <v>289</v>
      </c>
      <c r="I19">
        <v>320</v>
      </c>
      <c r="J19">
        <v>419</v>
      </c>
      <c r="K19">
        <v>462</v>
      </c>
      <c r="L19">
        <v>449</v>
      </c>
      <c r="M19">
        <v>447</v>
      </c>
      <c r="N19">
        <v>336</v>
      </c>
      <c r="O19">
        <v>347</v>
      </c>
      <c r="P19">
        <v>322</v>
      </c>
      <c r="Q19">
        <v>303</v>
      </c>
      <c r="S19" s="43" t="s">
        <v>26</v>
      </c>
      <c r="T19" s="41">
        <f t="shared" si="29"/>
        <v>2017</v>
      </c>
      <c r="U19" s="44">
        <v>42856</v>
      </c>
      <c r="V19">
        <v>53232</v>
      </c>
      <c r="AJ19">
        <v>1</v>
      </c>
      <c r="AK19" t="s">
        <v>122</v>
      </c>
      <c r="AL19">
        <v>2022</v>
      </c>
      <c r="AM19">
        <v>160</v>
      </c>
      <c r="AN19">
        <v>166</v>
      </c>
      <c r="AO19">
        <v>188</v>
      </c>
      <c r="AP19">
        <v>199</v>
      </c>
      <c r="AQ19">
        <v>238</v>
      </c>
      <c r="AR19">
        <v>248</v>
      </c>
      <c r="AS19">
        <v>236</v>
      </c>
      <c r="AT19">
        <v>197</v>
      </c>
      <c r="AU19">
        <v>160</v>
      </c>
      <c r="AV19">
        <v>152</v>
      </c>
      <c r="AW19">
        <v>161</v>
      </c>
      <c r="AX19">
        <v>182</v>
      </c>
      <c r="BK19" s="39" t="s">
        <v>53</v>
      </c>
      <c r="BL19" s="40" t="s">
        <v>97</v>
      </c>
      <c r="BM19" s="41">
        <f t="shared" si="12"/>
        <v>2024</v>
      </c>
      <c r="BN19">
        <f t="shared" si="13"/>
        <v>0</v>
      </c>
      <c r="BO19">
        <f t="shared" si="14"/>
        <v>15</v>
      </c>
      <c r="BP19">
        <f t="shared" si="15"/>
        <v>14</v>
      </c>
      <c r="BQ19">
        <f t="shared" si="16"/>
        <v>45</v>
      </c>
      <c r="BR19">
        <f t="shared" si="17"/>
        <v>144</v>
      </c>
      <c r="BS19">
        <f t="shared" si="18"/>
        <v>187</v>
      </c>
      <c r="BT19">
        <f t="shared" si="19"/>
        <v>174</v>
      </c>
      <c r="BU19">
        <f t="shared" si="4"/>
        <v>172</v>
      </c>
      <c r="BV19">
        <f t="shared" si="5"/>
        <v>61</v>
      </c>
      <c r="BW19">
        <f t="shared" si="5"/>
        <v>72</v>
      </c>
      <c r="BX19">
        <f t="shared" si="5"/>
        <v>47</v>
      </c>
      <c r="BY19">
        <f t="shared" si="5"/>
        <v>28</v>
      </c>
      <c r="BZ19">
        <f t="shared" si="20"/>
        <v>79.916666666666671</v>
      </c>
    </row>
    <row r="20" spans="2:78" x14ac:dyDescent="0.25">
      <c r="B20" s="37">
        <v>4</v>
      </c>
      <c r="C20" s="39" t="s">
        <v>54</v>
      </c>
      <c r="D20" s="40" t="s">
        <v>98</v>
      </c>
      <c r="E20" s="41">
        <v>2024</v>
      </c>
      <c r="F20">
        <v>1612</v>
      </c>
      <c r="G20">
        <v>1700</v>
      </c>
      <c r="H20">
        <v>1696</v>
      </c>
      <c r="I20">
        <v>1874</v>
      </c>
      <c r="J20">
        <v>2455</v>
      </c>
      <c r="K20">
        <v>2708</v>
      </c>
      <c r="L20">
        <v>2633</v>
      </c>
      <c r="M20">
        <v>2621</v>
      </c>
      <c r="N20">
        <v>1970</v>
      </c>
      <c r="O20">
        <v>2035</v>
      </c>
      <c r="P20">
        <v>1885</v>
      </c>
      <c r="Q20">
        <v>1774</v>
      </c>
      <c r="S20" s="43" t="s">
        <v>27</v>
      </c>
      <c r="T20" s="41">
        <f t="shared" si="29"/>
        <v>2017</v>
      </c>
      <c r="U20" s="44">
        <v>42887</v>
      </c>
      <c r="V20">
        <v>53181</v>
      </c>
      <c r="AJ20">
        <v>1</v>
      </c>
      <c r="AK20" t="s">
        <v>87</v>
      </c>
      <c r="AL20">
        <v>2021</v>
      </c>
      <c r="AM20">
        <v>473</v>
      </c>
      <c r="AN20">
        <v>453</v>
      </c>
      <c r="AO20">
        <v>503</v>
      </c>
      <c r="AP20">
        <v>548</v>
      </c>
      <c r="AQ20">
        <v>569</v>
      </c>
      <c r="AR20">
        <v>582</v>
      </c>
      <c r="AS20">
        <v>513</v>
      </c>
      <c r="AT20">
        <v>468</v>
      </c>
      <c r="AU20">
        <v>479</v>
      </c>
      <c r="AV20">
        <v>435</v>
      </c>
      <c r="AW20">
        <v>419</v>
      </c>
      <c r="AX20">
        <v>480</v>
      </c>
      <c r="BK20" s="39" t="s">
        <v>54</v>
      </c>
      <c r="BL20" s="40" t="s">
        <v>98</v>
      </c>
      <c r="BM20" s="41">
        <f t="shared" si="12"/>
        <v>2024</v>
      </c>
      <c r="BN20">
        <f t="shared" si="13"/>
        <v>0</v>
      </c>
      <c r="BO20">
        <f t="shared" si="14"/>
        <v>88</v>
      </c>
      <c r="BP20">
        <f t="shared" si="15"/>
        <v>84</v>
      </c>
      <c r="BQ20">
        <f t="shared" si="16"/>
        <v>262</v>
      </c>
      <c r="BR20">
        <f t="shared" si="17"/>
        <v>843</v>
      </c>
      <c r="BS20">
        <f t="shared" si="18"/>
        <v>1096</v>
      </c>
      <c r="BT20">
        <f t="shared" si="19"/>
        <v>1021</v>
      </c>
      <c r="BU20">
        <f t="shared" si="4"/>
        <v>1009</v>
      </c>
      <c r="BV20">
        <f t="shared" si="5"/>
        <v>358</v>
      </c>
      <c r="BW20">
        <f t="shared" si="5"/>
        <v>423</v>
      </c>
      <c r="BX20">
        <f t="shared" si="5"/>
        <v>273</v>
      </c>
      <c r="BY20">
        <f t="shared" si="5"/>
        <v>162</v>
      </c>
      <c r="BZ20">
        <f t="shared" si="20"/>
        <v>468.25</v>
      </c>
    </row>
    <row r="21" spans="2:78" x14ac:dyDescent="0.25">
      <c r="B21" s="37">
        <v>6</v>
      </c>
      <c r="C21" s="39" t="s">
        <v>55</v>
      </c>
      <c r="D21" s="40" t="s">
        <v>99</v>
      </c>
      <c r="E21" s="41">
        <v>2024</v>
      </c>
      <c r="F21">
        <v>206</v>
      </c>
      <c r="G21">
        <v>217</v>
      </c>
      <c r="H21">
        <v>217</v>
      </c>
      <c r="I21">
        <v>240</v>
      </c>
      <c r="J21">
        <v>314</v>
      </c>
      <c r="K21">
        <v>346</v>
      </c>
      <c r="L21">
        <v>337</v>
      </c>
      <c r="M21">
        <v>335</v>
      </c>
      <c r="N21">
        <v>252</v>
      </c>
      <c r="O21">
        <v>260</v>
      </c>
      <c r="P21">
        <v>241</v>
      </c>
      <c r="Q21">
        <v>227</v>
      </c>
      <c r="S21" s="43" t="s">
        <v>28</v>
      </c>
      <c r="T21" s="41">
        <f t="shared" si="29"/>
        <v>2017</v>
      </c>
      <c r="U21" s="44">
        <v>42917</v>
      </c>
      <c r="V21">
        <v>54290</v>
      </c>
      <c r="AJ21">
        <v>1</v>
      </c>
      <c r="AK21" t="s">
        <v>91</v>
      </c>
      <c r="AL21">
        <v>2021</v>
      </c>
      <c r="AM21">
        <v>547</v>
      </c>
      <c r="AN21">
        <v>524</v>
      </c>
      <c r="AO21">
        <v>582</v>
      </c>
      <c r="AP21">
        <v>634</v>
      </c>
      <c r="AQ21">
        <v>658</v>
      </c>
      <c r="AR21">
        <v>673</v>
      </c>
      <c r="AS21">
        <v>593</v>
      </c>
      <c r="AT21">
        <v>541</v>
      </c>
      <c r="AU21">
        <v>554</v>
      </c>
      <c r="AV21">
        <v>502</v>
      </c>
      <c r="AW21">
        <v>484</v>
      </c>
      <c r="AX21">
        <v>555</v>
      </c>
      <c r="BK21" s="39" t="s">
        <v>55</v>
      </c>
      <c r="BL21" s="40" t="s">
        <v>99</v>
      </c>
      <c r="BM21" s="41">
        <f t="shared" si="12"/>
        <v>2024</v>
      </c>
      <c r="BN21">
        <f t="shared" si="13"/>
        <v>0</v>
      </c>
      <c r="BO21">
        <f t="shared" si="14"/>
        <v>11</v>
      </c>
      <c r="BP21">
        <f t="shared" si="15"/>
        <v>11</v>
      </c>
      <c r="BQ21">
        <f t="shared" si="16"/>
        <v>34</v>
      </c>
      <c r="BR21">
        <f t="shared" si="17"/>
        <v>108</v>
      </c>
      <c r="BS21">
        <f t="shared" si="18"/>
        <v>140</v>
      </c>
      <c r="BT21">
        <f t="shared" si="19"/>
        <v>131</v>
      </c>
      <c r="BU21">
        <f t="shared" si="4"/>
        <v>129</v>
      </c>
      <c r="BV21">
        <f t="shared" si="5"/>
        <v>46</v>
      </c>
      <c r="BW21">
        <f t="shared" si="5"/>
        <v>54</v>
      </c>
      <c r="BX21">
        <f t="shared" si="5"/>
        <v>35</v>
      </c>
      <c r="BY21">
        <f t="shared" si="5"/>
        <v>21</v>
      </c>
      <c r="BZ21">
        <f t="shared" si="20"/>
        <v>60</v>
      </c>
    </row>
    <row r="22" spans="2:78" x14ac:dyDescent="0.25">
      <c r="B22" s="37">
        <v>2</v>
      </c>
      <c r="C22" s="39" t="s">
        <v>56</v>
      </c>
      <c r="D22" s="40" t="s">
        <v>100</v>
      </c>
      <c r="E22" s="41">
        <v>2024</v>
      </c>
      <c r="F22">
        <v>408</v>
      </c>
      <c r="G22">
        <v>430</v>
      </c>
      <c r="H22">
        <v>429</v>
      </c>
      <c r="I22">
        <v>474</v>
      </c>
      <c r="J22">
        <v>621</v>
      </c>
      <c r="K22">
        <v>685</v>
      </c>
      <c r="L22">
        <v>665</v>
      </c>
      <c r="M22">
        <v>663</v>
      </c>
      <c r="N22">
        <v>498</v>
      </c>
      <c r="O22">
        <v>514</v>
      </c>
      <c r="P22">
        <v>477</v>
      </c>
      <c r="Q22">
        <v>448</v>
      </c>
      <c r="S22" s="43" t="s">
        <v>29</v>
      </c>
      <c r="T22" s="41">
        <f t="shared" si="29"/>
        <v>2017</v>
      </c>
      <c r="U22" s="44">
        <v>42948</v>
      </c>
      <c r="V22">
        <v>55632</v>
      </c>
      <c r="AJ22">
        <v>1</v>
      </c>
      <c r="AK22" t="s">
        <v>93</v>
      </c>
      <c r="AL22">
        <v>2021</v>
      </c>
      <c r="AM22">
        <v>419</v>
      </c>
      <c r="AN22">
        <v>401</v>
      </c>
      <c r="AO22">
        <v>446</v>
      </c>
      <c r="AP22">
        <v>485</v>
      </c>
      <c r="AQ22">
        <v>504</v>
      </c>
      <c r="AR22">
        <v>516</v>
      </c>
      <c r="AS22">
        <v>455</v>
      </c>
      <c r="AT22">
        <v>415</v>
      </c>
      <c r="AU22">
        <v>425</v>
      </c>
      <c r="AV22">
        <v>385</v>
      </c>
      <c r="AW22">
        <v>371</v>
      </c>
      <c r="AX22">
        <v>425</v>
      </c>
      <c r="BK22" s="39" t="s">
        <v>56</v>
      </c>
      <c r="BL22" s="40" t="s">
        <v>100</v>
      </c>
      <c r="BM22" s="41">
        <f t="shared" si="12"/>
        <v>2024</v>
      </c>
      <c r="BN22">
        <f t="shared" si="13"/>
        <v>0</v>
      </c>
      <c r="BO22">
        <f t="shared" si="14"/>
        <v>22</v>
      </c>
      <c r="BP22">
        <f t="shared" si="15"/>
        <v>21</v>
      </c>
      <c r="BQ22">
        <f t="shared" si="16"/>
        <v>66</v>
      </c>
      <c r="BR22">
        <f t="shared" si="17"/>
        <v>213</v>
      </c>
      <c r="BS22">
        <f t="shared" si="18"/>
        <v>277</v>
      </c>
      <c r="BT22">
        <f t="shared" si="19"/>
        <v>257</v>
      </c>
      <c r="BU22">
        <f t="shared" si="4"/>
        <v>255</v>
      </c>
      <c r="BV22">
        <f t="shared" si="5"/>
        <v>90</v>
      </c>
      <c r="BW22">
        <f t="shared" si="5"/>
        <v>106</v>
      </c>
      <c r="BX22">
        <f t="shared" si="5"/>
        <v>69</v>
      </c>
      <c r="BY22">
        <f t="shared" si="5"/>
        <v>40</v>
      </c>
      <c r="BZ22">
        <f t="shared" si="20"/>
        <v>118</v>
      </c>
    </row>
    <row r="23" spans="2:78" x14ac:dyDescent="0.25">
      <c r="B23" s="37">
        <v>6</v>
      </c>
      <c r="C23" s="39" t="s">
        <v>57</v>
      </c>
      <c r="D23" s="40" t="s">
        <v>101</v>
      </c>
      <c r="E23" s="41">
        <v>2024</v>
      </c>
      <c r="F23">
        <v>179</v>
      </c>
      <c r="G23">
        <v>188</v>
      </c>
      <c r="H23">
        <v>188</v>
      </c>
      <c r="I23">
        <v>208</v>
      </c>
      <c r="J23">
        <v>272</v>
      </c>
      <c r="K23">
        <v>300</v>
      </c>
      <c r="L23">
        <v>292</v>
      </c>
      <c r="M23">
        <v>291</v>
      </c>
      <c r="N23">
        <v>218</v>
      </c>
      <c r="O23">
        <v>226</v>
      </c>
      <c r="P23">
        <v>209</v>
      </c>
      <c r="Q23">
        <v>197</v>
      </c>
      <c r="S23" s="43" t="s">
        <v>30</v>
      </c>
      <c r="T23" s="41">
        <f t="shared" si="29"/>
        <v>2017</v>
      </c>
      <c r="U23" s="44">
        <v>42979</v>
      </c>
      <c r="V23">
        <v>57907</v>
      </c>
      <c r="AJ23">
        <v>1</v>
      </c>
      <c r="AK23" t="s">
        <v>110</v>
      </c>
      <c r="AL23">
        <v>2021</v>
      </c>
      <c r="AM23">
        <v>1451</v>
      </c>
      <c r="AN23">
        <v>1390</v>
      </c>
      <c r="AO23">
        <v>1545</v>
      </c>
      <c r="AP23">
        <v>1682</v>
      </c>
      <c r="AQ23">
        <v>1748</v>
      </c>
      <c r="AR23">
        <v>1787</v>
      </c>
      <c r="AS23">
        <v>1576</v>
      </c>
      <c r="AT23">
        <v>1437</v>
      </c>
      <c r="AU23">
        <v>1471</v>
      </c>
      <c r="AV23">
        <v>1334</v>
      </c>
      <c r="AW23">
        <v>1285</v>
      </c>
      <c r="AX23">
        <v>1473</v>
      </c>
      <c r="BK23" s="39" t="s">
        <v>57</v>
      </c>
      <c r="BL23" s="40" t="s">
        <v>101</v>
      </c>
      <c r="BM23" s="41">
        <f t="shared" si="12"/>
        <v>2024</v>
      </c>
      <c r="BN23">
        <f t="shared" si="13"/>
        <v>0</v>
      </c>
      <c r="BO23">
        <f t="shared" si="14"/>
        <v>9</v>
      </c>
      <c r="BP23">
        <f t="shared" si="15"/>
        <v>9</v>
      </c>
      <c r="BQ23">
        <f t="shared" si="16"/>
        <v>29</v>
      </c>
      <c r="BR23">
        <f t="shared" si="17"/>
        <v>93</v>
      </c>
      <c r="BS23">
        <f t="shared" si="18"/>
        <v>121</v>
      </c>
      <c r="BT23">
        <f t="shared" si="19"/>
        <v>113</v>
      </c>
      <c r="BU23">
        <f t="shared" si="4"/>
        <v>112</v>
      </c>
      <c r="BV23">
        <f t="shared" si="5"/>
        <v>39</v>
      </c>
      <c r="BW23">
        <f t="shared" si="5"/>
        <v>47</v>
      </c>
      <c r="BX23">
        <f t="shared" si="5"/>
        <v>30</v>
      </c>
      <c r="BY23">
        <f t="shared" si="5"/>
        <v>18</v>
      </c>
      <c r="BZ23">
        <f t="shared" si="20"/>
        <v>51.666666666666664</v>
      </c>
    </row>
    <row r="24" spans="2:78" x14ac:dyDescent="0.25">
      <c r="B24" s="37">
        <v>3</v>
      </c>
      <c r="C24" s="39" t="s">
        <v>58</v>
      </c>
      <c r="D24" s="40" t="s">
        <v>102</v>
      </c>
      <c r="E24" s="41">
        <v>2024</v>
      </c>
      <c r="F24">
        <v>736</v>
      </c>
      <c r="G24">
        <v>776</v>
      </c>
      <c r="H24">
        <v>774</v>
      </c>
      <c r="I24">
        <v>855</v>
      </c>
      <c r="J24">
        <v>1120</v>
      </c>
      <c r="K24">
        <v>1236</v>
      </c>
      <c r="L24">
        <v>1201</v>
      </c>
      <c r="M24">
        <v>1196</v>
      </c>
      <c r="N24">
        <v>899</v>
      </c>
      <c r="O24">
        <v>929</v>
      </c>
      <c r="P24">
        <v>860</v>
      </c>
      <c r="Q24">
        <v>809</v>
      </c>
      <c r="S24" s="43" t="s">
        <v>31</v>
      </c>
      <c r="T24" s="41">
        <f t="shared" si="29"/>
        <v>2017</v>
      </c>
      <c r="U24" s="44">
        <v>43009</v>
      </c>
      <c r="V24">
        <v>61548</v>
      </c>
      <c r="AJ24">
        <v>1</v>
      </c>
      <c r="AK24" t="s">
        <v>122</v>
      </c>
      <c r="AL24">
        <v>2021</v>
      </c>
      <c r="AM24">
        <v>173</v>
      </c>
      <c r="AN24">
        <v>166</v>
      </c>
      <c r="AO24">
        <v>184</v>
      </c>
      <c r="AP24">
        <v>201</v>
      </c>
      <c r="AQ24">
        <v>208</v>
      </c>
      <c r="AR24">
        <v>213</v>
      </c>
      <c r="AS24">
        <v>188</v>
      </c>
      <c r="AT24">
        <v>171</v>
      </c>
      <c r="AU24">
        <v>175</v>
      </c>
      <c r="AV24">
        <v>159</v>
      </c>
      <c r="AW24">
        <v>153</v>
      </c>
      <c r="AX24">
        <v>176</v>
      </c>
      <c r="BK24" s="39" t="s">
        <v>58</v>
      </c>
      <c r="BL24" s="40" t="s">
        <v>102</v>
      </c>
      <c r="BM24" s="41">
        <f t="shared" si="12"/>
        <v>2024</v>
      </c>
      <c r="BN24">
        <f t="shared" si="13"/>
        <v>0</v>
      </c>
      <c r="BO24">
        <f t="shared" si="14"/>
        <v>40</v>
      </c>
      <c r="BP24">
        <f t="shared" si="15"/>
        <v>38</v>
      </c>
      <c r="BQ24">
        <f t="shared" si="16"/>
        <v>119</v>
      </c>
      <c r="BR24">
        <f t="shared" si="17"/>
        <v>384</v>
      </c>
      <c r="BS24">
        <f t="shared" si="18"/>
        <v>500</v>
      </c>
      <c r="BT24">
        <f t="shared" si="19"/>
        <v>465</v>
      </c>
      <c r="BU24">
        <f t="shared" si="4"/>
        <v>460</v>
      </c>
      <c r="BV24">
        <f t="shared" si="5"/>
        <v>163</v>
      </c>
      <c r="BW24">
        <f t="shared" si="5"/>
        <v>193</v>
      </c>
      <c r="BX24">
        <f t="shared" si="5"/>
        <v>124</v>
      </c>
      <c r="BY24">
        <f t="shared" si="5"/>
        <v>73</v>
      </c>
      <c r="BZ24">
        <f t="shared" si="20"/>
        <v>213.25</v>
      </c>
    </row>
    <row r="25" spans="2:78" x14ac:dyDescent="0.25">
      <c r="B25" s="37">
        <v>5</v>
      </c>
      <c r="C25" s="39" t="s">
        <v>59</v>
      </c>
      <c r="D25" s="40" t="s">
        <v>103</v>
      </c>
      <c r="E25" s="41">
        <v>2024</v>
      </c>
      <c r="F25">
        <v>713</v>
      </c>
      <c r="G25">
        <v>752</v>
      </c>
      <c r="H25">
        <v>750</v>
      </c>
      <c r="I25">
        <v>829</v>
      </c>
      <c r="J25">
        <v>1086</v>
      </c>
      <c r="K25">
        <v>1198</v>
      </c>
      <c r="L25">
        <v>1164</v>
      </c>
      <c r="M25">
        <v>1159</v>
      </c>
      <c r="N25">
        <v>871</v>
      </c>
      <c r="O25">
        <v>900</v>
      </c>
      <c r="P25">
        <v>834</v>
      </c>
      <c r="Q25">
        <v>785</v>
      </c>
      <c r="S25" s="43" t="s">
        <v>32</v>
      </c>
      <c r="T25" s="41">
        <f t="shared" si="29"/>
        <v>2017</v>
      </c>
      <c r="U25" s="44">
        <v>43040</v>
      </c>
      <c r="V25">
        <v>50030</v>
      </c>
      <c r="AJ25">
        <v>1</v>
      </c>
      <c r="AK25" t="s">
        <v>87</v>
      </c>
      <c r="AL25">
        <v>2020</v>
      </c>
      <c r="AM25">
        <v>476</v>
      </c>
      <c r="AN25">
        <v>501</v>
      </c>
      <c r="AO25">
        <v>572</v>
      </c>
      <c r="AP25">
        <v>596</v>
      </c>
      <c r="AQ25">
        <v>581</v>
      </c>
      <c r="AR25">
        <v>573</v>
      </c>
      <c r="AS25">
        <v>477</v>
      </c>
      <c r="AT25">
        <v>431</v>
      </c>
      <c r="AU25">
        <v>505</v>
      </c>
      <c r="AV25">
        <v>507</v>
      </c>
      <c r="AW25">
        <v>476</v>
      </c>
      <c r="AX25">
        <v>538</v>
      </c>
      <c r="BK25" s="39" t="s">
        <v>59</v>
      </c>
      <c r="BL25" s="40" t="s">
        <v>103</v>
      </c>
      <c r="BM25" s="41">
        <f t="shared" si="12"/>
        <v>2024</v>
      </c>
      <c r="BN25">
        <f t="shared" si="13"/>
        <v>0</v>
      </c>
      <c r="BO25">
        <f t="shared" si="14"/>
        <v>39</v>
      </c>
      <c r="BP25">
        <f t="shared" si="15"/>
        <v>37</v>
      </c>
      <c r="BQ25">
        <f t="shared" si="16"/>
        <v>116</v>
      </c>
      <c r="BR25">
        <f t="shared" si="17"/>
        <v>373</v>
      </c>
      <c r="BS25">
        <f t="shared" si="18"/>
        <v>485</v>
      </c>
      <c r="BT25">
        <f t="shared" si="19"/>
        <v>451</v>
      </c>
      <c r="BU25">
        <f t="shared" si="4"/>
        <v>446</v>
      </c>
      <c r="BV25">
        <f t="shared" si="5"/>
        <v>158</v>
      </c>
      <c r="BW25">
        <f t="shared" si="5"/>
        <v>187</v>
      </c>
      <c r="BX25">
        <f t="shared" si="5"/>
        <v>121</v>
      </c>
      <c r="BY25">
        <f t="shared" si="5"/>
        <v>72</v>
      </c>
      <c r="BZ25">
        <f t="shared" si="20"/>
        <v>207.08333333333334</v>
      </c>
    </row>
    <row r="26" spans="2:78" x14ac:dyDescent="0.25">
      <c r="B26" s="37">
        <v>6</v>
      </c>
      <c r="C26" s="39" t="s">
        <v>60</v>
      </c>
      <c r="D26" s="40" t="s">
        <v>104</v>
      </c>
      <c r="E26" s="41">
        <v>2024</v>
      </c>
      <c r="F26">
        <v>515</v>
      </c>
      <c r="G26">
        <v>543</v>
      </c>
      <c r="H26">
        <v>542</v>
      </c>
      <c r="I26">
        <v>599</v>
      </c>
      <c r="J26">
        <v>785</v>
      </c>
      <c r="K26">
        <v>866</v>
      </c>
      <c r="L26">
        <v>842</v>
      </c>
      <c r="M26">
        <v>838</v>
      </c>
      <c r="N26">
        <v>630</v>
      </c>
      <c r="O26">
        <v>651</v>
      </c>
      <c r="P26">
        <v>603</v>
      </c>
      <c r="Q26">
        <v>567</v>
      </c>
      <c r="S26" s="43" t="s">
        <v>33</v>
      </c>
      <c r="T26" s="41">
        <f t="shared" si="29"/>
        <v>2017</v>
      </c>
      <c r="U26" s="44">
        <v>43070</v>
      </c>
      <c r="V26">
        <v>46203</v>
      </c>
      <c r="AJ26">
        <v>1</v>
      </c>
      <c r="AK26" t="s">
        <v>91</v>
      </c>
      <c r="AL26">
        <v>2020</v>
      </c>
      <c r="AM26">
        <v>551</v>
      </c>
      <c r="AN26">
        <v>579</v>
      </c>
      <c r="AO26">
        <v>662</v>
      </c>
      <c r="AP26">
        <v>689</v>
      </c>
      <c r="AQ26">
        <v>671</v>
      </c>
      <c r="AR26">
        <v>663</v>
      </c>
      <c r="AS26">
        <v>551</v>
      </c>
      <c r="AT26">
        <v>499</v>
      </c>
      <c r="AU26">
        <v>583</v>
      </c>
      <c r="AV26">
        <v>586</v>
      </c>
      <c r="AW26">
        <v>551</v>
      </c>
      <c r="AX26">
        <v>622</v>
      </c>
      <c r="BK26" s="39" t="s">
        <v>60</v>
      </c>
      <c r="BL26" s="40" t="s">
        <v>104</v>
      </c>
      <c r="BM26" s="41">
        <f t="shared" si="12"/>
        <v>2024</v>
      </c>
      <c r="BN26">
        <f t="shared" si="13"/>
        <v>0</v>
      </c>
      <c r="BO26">
        <f t="shared" si="14"/>
        <v>28</v>
      </c>
      <c r="BP26">
        <f t="shared" si="15"/>
        <v>27</v>
      </c>
      <c r="BQ26">
        <f t="shared" si="16"/>
        <v>84</v>
      </c>
      <c r="BR26">
        <f t="shared" si="17"/>
        <v>270</v>
      </c>
      <c r="BS26">
        <f t="shared" si="18"/>
        <v>351</v>
      </c>
      <c r="BT26">
        <f t="shared" si="19"/>
        <v>327</v>
      </c>
      <c r="BU26">
        <f t="shared" si="4"/>
        <v>323</v>
      </c>
      <c r="BV26">
        <f t="shared" si="5"/>
        <v>115</v>
      </c>
      <c r="BW26">
        <f t="shared" si="5"/>
        <v>136</v>
      </c>
      <c r="BX26">
        <f t="shared" si="5"/>
        <v>88</v>
      </c>
      <c r="BY26">
        <f t="shared" si="5"/>
        <v>52</v>
      </c>
      <c r="BZ26">
        <f t="shared" si="20"/>
        <v>150.08333333333334</v>
      </c>
    </row>
    <row r="27" spans="2:78" x14ac:dyDescent="0.25">
      <c r="B27" s="37">
        <v>3</v>
      </c>
      <c r="C27" s="39" t="s">
        <v>61</v>
      </c>
      <c r="D27" s="40" t="s">
        <v>105</v>
      </c>
      <c r="E27" s="41">
        <v>2024</v>
      </c>
      <c r="F27">
        <v>434</v>
      </c>
      <c r="G27">
        <v>458</v>
      </c>
      <c r="H27">
        <v>456</v>
      </c>
      <c r="I27">
        <v>504</v>
      </c>
      <c r="J27">
        <v>661</v>
      </c>
      <c r="K27">
        <v>729</v>
      </c>
      <c r="L27">
        <v>709</v>
      </c>
      <c r="M27">
        <v>706</v>
      </c>
      <c r="N27">
        <v>530</v>
      </c>
      <c r="O27">
        <v>548</v>
      </c>
      <c r="P27">
        <v>508</v>
      </c>
      <c r="Q27">
        <v>478</v>
      </c>
      <c r="S27" s="43" t="s">
        <v>22</v>
      </c>
      <c r="T27" s="41">
        <f>T26+1</f>
        <v>2018</v>
      </c>
      <c r="U27" s="44">
        <v>43101</v>
      </c>
      <c r="V27">
        <v>43507</v>
      </c>
      <c r="AJ27">
        <v>1</v>
      </c>
      <c r="AK27" t="s">
        <v>93</v>
      </c>
      <c r="AL27">
        <v>2020</v>
      </c>
      <c r="AM27">
        <v>422</v>
      </c>
      <c r="AN27">
        <v>444</v>
      </c>
      <c r="AO27">
        <v>507</v>
      </c>
      <c r="AP27">
        <v>528</v>
      </c>
      <c r="AQ27">
        <v>514</v>
      </c>
      <c r="AR27">
        <v>508</v>
      </c>
      <c r="AS27">
        <v>422</v>
      </c>
      <c r="AT27">
        <v>382</v>
      </c>
      <c r="AU27">
        <v>447</v>
      </c>
      <c r="AV27">
        <v>449</v>
      </c>
      <c r="AW27">
        <v>422</v>
      </c>
      <c r="AX27">
        <v>477</v>
      </c>
      <c r="BK27" s="39" t="s">
        <v>61</v>
      </c>
      <c r="BL27" s="40" t="s">
        <v>105</v>
      </c>
      <c r="BM27" s="41">
        <f t="shared" si="12"/>
        <v>2024</v>
      </c>
      <c r="BN27">
        <f t="shared" si="13"/>
        <v>0</v>
      </c>
      <c r="BO27">
        <f t="shared" si="14"/>
        <v>24</v>
      </c>
      <c r="BP27">
        <f t="shared" si="15"/>
        <v>22</v>
      </c>
      <c r="BQ27">
        <f t="shared" si="16"/>
        <v>70</v>
      </c>
      <c r="BR27">
        <f t="shared" si="17"/>
        <v>227</v>
      </c>
      <c r="BS27">
        <f t="shared" si="18"/>
        <v>295</v>
      </c>
      <c r="BT27">
        <f t="shared" si="19"/>
        <v>275</v>
      </c>
      <c r="BU27">
        <f t="shared" si="4"/>
        <v>272</v>
      </c>
      <c r="BV27">
        <f t="shared" si="5"/>
        <v>96</v>
      </c>
      <c r="BW27">
        <f t="shared" si="5"/>
        <v>114</v>
      </c>
      <c r="BX27">
        <f t="shared" si="5"/>
        <v>74</v>
      </c>
      <c r="BY27">
        <f t="shared" si="5"/>
        <v>44</v>
      </c>
      <c r="BZ27">
        <f t="shared" si="20"/>
        <v>126.08333333333333</v>
      </c>
    </row>
    <row r="28" spans="2:78" x14ac:dyDescent="0.25">
      <c r="B28" s="37">
        <v>4</v>
      </c>
      <c r="C28" s="39" t="s">
        <v>62</v>
      </c>
      <c r="D28" s="40" t="s">
        <v>106</v>
      </c>
      <c r="E28" s="41">
        <v>2024</v>
      </c>
      <c r="F28">
        <v>1758</v>
      </c>
      <c r="G28">
        <v>1853</v>
      </c>
      <c r="H28">
        <v>1849</v>
      </c>
      <c r="I28">
        <v>2043</v>
      </c>
      <c r="J28">
        <v>2677</v>
      </c>
      <c r="K28">
        <v>2953</v>
      </c>
      <c r="L28">
        <v>2870</v>
      </c>
      <c r="M28">
        <v>2858</v>
      </c>
      <c r="N28">
        <v>2147</v>
      </c>
      <c r="O28">
        <v>2219</v>
      </c>
      <c r="P28">
        <v>2056</v>
      </c>
      <c r="Q28">
        <v>1934</v>
      </c>
      <c r="S28" s="43" t="s">
        <v>23</v>
      </c>
      <c r="T28" s="41">
        <f t="shared" si="29"/>
        <v>2018</v>
      </c>
      <c r="U28" s="44">
        <v>43132</v>
      </c>
      <c r="V28">
        <v>44308</v>
      </c>
      <c r="AJ28">
        <v>1</v>
      </c>
      <c r="AK28" t="s">
        <v>110</v>
      </c>
      <c r="AL28">
        <v>2020</v>
      </c>
      <c r="AM28">
        <v>1462</v>
      </c>
      <c r="AN28">
        <v>1537</v>
      </c>
      <c r="AO28">
        <v>1757</v>
      </c>
      <c r="AP28">
        <v>1828</v>
      </c>
      <c r="AQ28">
        <v>1783</v>
      </c>
      <c r="AR28">
        <v>1760</v>
      </c>
      <c r="AS28">
        <v>1464</v>
      </c>
      <c r="AT28">
        <v>1324</v>
      </c>
      <c r="AU28">
        <v>1549</v>
      </c>
      <c r="AV28">
        <v>1556</v>
      </c>
      <c r="AW28">
        <v>1462</v>
      </c>
      <c r="AX28">
        <v>1652</v>
      </c>
      <c r="BK28" s="39" t="s">
        <v>62</v>
      </c>
      <c r="BL28" s="40" t="s">
        <v>106</v>
      </c>
      <c r="BM28" s="41">
        <f t="shared" si="12"/>
        <v>2024</v>
      </c>
      <c r="BN28">
        <f t="shared" si="13"/>
        <v>0</v>
      </c>
      <c r="BO28">
        <f t="shared" si="14"/>
        <v>95</v>
      </c>
      <c r="BP28">
        <f t="shared" si="15"/>
        <v>91</v>
      </c>
      <c r="BQ28">
        <f t="shared" si="16"/>
        <v>285</v>
      </c>
      <c r="BR28">
        <f t="shared" si="17"/>
        <v>919</v>
      </c>
      <c r="BS28">
        <f t="shared" si="18"/>
        <v>1195</v>
      </c>
      <c r="BT28">
        <f t="shared" si="19"/>
        <v>1112</v>
      </c>
      <c r="BU28">
        <f t="shared" si="4"/>
        <v>1100</v>
      </c>
      <c r="BV28">
        <f t="shared" si="5"/>
        <v>389</v>
      </c>
      <c r="BW28">
        <f t="shared" si="5"/>
        <v>461</v>
      </c>
      <c r="BX28">
        <f t="shared" si="5"/>
        <v>298</v>
      </c>
      <c r="BY28">
        <f t="shared" si="5"/>
        <v>176</v>
      </c>
      <c r="BZ28">
        <f t="shared" si="20"/>
        <v>510.08333333333331</v>
      </c>
    </row>
    <row r="29" spans="2:78" x14ac:dyDescent="0.25">
      <c r="B29" s="37">
        <v>2</v>
      </c>
      <c r="C29" s="39" t="s">
        <v>63</v>
      </c>
      <c r="D29" s="40" t="s">
        <v>107</v>
      </c>
      <c r="E29" s="41">
        <v>2024</v>
      </c>
      <c r="F29">
        <v>909</v>
      </c>
      <c r="G29">
        <v>958</v>
      </c>
      <c r="H29">
        <v>956</v>
      </c>
      <c r="I29">
        <v>1056</v>
      </c>
      <c r="J29">
        <v>1384</v>
      </c>
      <c r="K29">
        <v>1526</v>
      </c>
      <c r="L29">
        <v>1484</v>
      </c>
      <c r="M29">
        <v>1478</v>
      </c>
      <c r="N29">
        <v>1110</v>
      </c>
      <c r="O29">
        <v>1147</v>
      </c>
      <c r="P29">
        <v>1063</v>
      </c>
      <c r="Q29">
        <v>1000</v>
      </c>
      <c r="S29" s="43" t="s">
        <v>24</v>
      </c>
      <c r="T29" s="41">
        <f t="shared" si="29"/>
        <v>2018</v>
      </c>
      <c r="U29" s="44">
        <v>43160</v>
      </c>
      <c r="V29">
        <v>47139</v>
      </c>
      <c r="AJ29">
        <v>1</v>
      </c>
      <c r="AK29" t="s">
        <v>122</v>
      </c>
      <c r="AL29">
        <v>2020</v>
      </c>
      <c r="AM29">
        <v>174</v>
      </c>
      <c r="AN29">
        <v>183</v>
      </c>
      <c r="AO29">
        <v>209</v>
      </c>
      <c r="AP29">
        <v>218</v>
      </c>
      <c r="AQ29">
        <v>212</v>
      </c>
      <c r="AR29">
        <v>210</v>
      </c>
      <c r="AS29">
        <v>174</v>
      </c>
      <c r="AT29">
        <v>158</v>
      </c>
      <c r="AU29">
        <v>185</v>
      </c>
      <c r="AV29">
        <v>185</v>
      </c>
      <c r="AW29">
        <v>174</v>
      </c>
      <c r="AX29">
        <v>197</v>
      </c>
      <c r="BK29" s="39" t="s">
        <v>63</v>
      </c>
      <c r="BL29" s="40" t="s">
        <v>107</v>
      </c>
      <c r="BM29" s="41">
        <f t="shared" si="12"/>
        <v>2024</v>
      </c>
      <c r="BN29">
        <f t="shared" si="13"/>
        <v>0</v>
      </c>
      <c r="BO29">
        <f t="shared" si="14"/>
        <v>49</v>
      </c>
      <c r="BP29">
        <f t="shared" si="15"/>
        <v>47</v>
      </c>
      <c r="BQ29">
        <f t="shared" si="16"/>
        <v>147</v>
      </c>
      <c r="BR29">
        <f t="shared" si="17"/>
        <v>475</v>
      </c>
      <c r="BS29">
        <f t="shared" si="18"/>
        <v>617</v>
      </c>
      <c r="BT29">
        <f t="shared" si="19"/>
        <v>575</v>
      </c>
      <c r="BU29">
        <f t="shared" si="4"/>
        <v>569</v>
      </c>
      <c r="BV29">
        <f t="shared" si="5"/>
        <v>201</v>
      </c>
      <c r="BW29">
        <f t="shared" si="5"/>
        <v>238</v>
      </c>
      <c r="BX29">
        <f t="shared" si="5"/>
        <v>154</v>
      </c>
      <c r="BY29">
        <f t="shared" si="5"/>
        <v>91</v>
      </c>
      <c r="BZ29">
        <f t="shared" si="20"/>
        <v>263.58333333333331</v>
      </c>
    </row>
    <row r="30" spans="2:78" x14ac:dyDescent="0.25">
      <c r="B30" s="37">
        <v>6</v>
      </c>
      <c r="C30" s="39" t="s">
        <v>64</v>
      </c>
      <c r="D30" s="40" t="s">
        <v>108</v>
      </c>
      <c r="E30" s="41">
        <v>2024</v>
      </c>
      <c r="F30">
        <v>1039</v>
      </c>
      <c r="G30">
        <v>1096</v>
      </c>
      <c r="H30">
        <v>1093</v>
      </c>
      <c r="I30">
        <v>1208</v>
      </c>
      <c r="J30">
        <v>1583</v>
      </c>
      <c r="K30">
        <v>1746</v>
      </c>
      <c r="L30">
        <v>1697</v>
      </c>
      <c r="M30">
        <v>1690</v>
      </c>
      <c r="N30">
        <v>1269</v>
      </c>
      <c r="O30">
        <v>1312</v>
      </c>
      <c r="P30">
        <v>1215</v>
      </c>
      <c r="Q30">
        <v>1143</v>
      </c>
      <c r="S30" s="43" t="s">
        <v>25</v>
      </c>
      <c r="T30" s="41">
        <f t="shared" si="29"/>
        <v>2018</v>
      </c>
      <c r="U30" s="44">
        <v>43191</v>
      </c>
      <c r="V30">
        <v>52730</v>
      </c>
      <c r="AJ30">
        <v>2</v>
      </c>
      <c r="AK30" t="s">
        <v>100</v>
      </c>
      <c r="AL30">
        <v>2024</v>
      </c>
      <c r="AM30">
        <v>408</v>
      </c>
      <c r="AN30">
        <v>430</v>
      </c>
      <c r="AO30">
        <v>429</v>
      </c>
      <c r="AP30">
        <v>474</v>
      </c>
      <c r="AQ30">
        <v>621</v>
      </c>
      <c r="AR30">
        <v>685</v>
      </c>
      <c r="AS30">
        <v>665</v>
      </c>
      <c r="AT30">
        <v>663</v>
      </c>
      <c r="AU30">
        <v>498</v>
      </c>
      <c r="AV30">
        <v>514</v>
      </c>
      <c r="AW30">
        <v>477</v>
      </c>
      <c r="AX30">
        <v>448</v>
      </c>
      <c r="BB30" t="s">
        <v>185</v>
      </c>
      <c r="BC30">
        <f>BD30-1</f>
        <v>2020</v>
      </c>
      <c r="BD30">
        <f>BE30-1</f>
        <v>2021</v>
      </c>
      <c r="BE30">
        <f>BF30-1</f>
        <v>2022</v>
      </c>
      <c r="BF30">
        <f>BG30-1</f>
        <v>2023</v>
      </c>
      <c r="BG30">
        <f>U5</f>
        <v>2024</v>
      </c>
      <c r="BK30" s="39" t="s">
        <v>64</v>
      </c>
      <c r="BL30" s="40" t="s">
        <v>108</v>
      </c>
      <c r="BM30" s="41">
        <f t="shared" si="12"/>
        <v>2024</v>
      </c>
      <c r="BN30">
        <f t="shared" si="13"/>
        <v>0</v>
      </c>
      <c r="BO30">
        <f t="shared" si="14"/>
        <v>57</v>
      </c>
      <c r="BP30">
        <f t="shared" si="15"/>
        <v>54</v>
      </c>
      <c r="BQ30">
        <f t="shared" si="16"/>
        <v>169</v>
      </c>
      <c r="BR30">
        <f t="shared" si="17"/>
        <v>544</v>
      </c>
      <c r="BS30">
        <f t="shared" si="18"/>
        <v>707</v>
      </c>
      <c r="BT30">
        <f t="shared" si="19"/>
        <v>658</v>
      </c>
      <c r="BU30">
        <f t="shared" si="4"/>
        <v>651</v>
      </c>
      <c r="BV30">
        <f t="shared" si="5"/>
        <v>230</v>
      </c>
      <c r="BW30">
        <f t="shared" si="5"/>
        <v>273</v>
      </c>
      <c r="BX30">
        <f t="shared" si="5"/>
        <v>176</v>
      </c>
      <c r="BY30">
        <f t="shared" si="5"/>
        <v>104</v>
      </c>
      <c r="BZ30">
        <f t="shared" si="20"/>
        <v>301.91666666666669</v>
      </c>
    </row>
    <row r="31" spans="2:78" x14ac:dyDescent="0.25">
      <c r="B31" s="37">
        <v>4</v>
      </c>
      <c r="C31" s="39" t="s">
        <v>65</v>
      </c>
      <c r="D31" s="40" t="s">
        <v>109</v>
      </c>
      <c r="E31" s="41">
        <v>2024</v>
      </c>
      <c r="F31">
        <v>2108</v>
      </c>
      <c r="G31">
        <v>2222</v>
      </c>
      <c r="H31">
        <v>2217</v>
      </c>
      <c r="I31">
        <v>2450</v>
      </c>
      <c r="J31">
        <v>3210</v>
      </c>
      <c r="K31">
        <v>3540</v>
      </c>
      <c r="L31">
        <v>3442</v>
      </c>
      <c r="M31">
        <v>3427</v>
      </c>
      <c r="N31">
        <v>2575</v>
      </c>
      <c r="O31">
        <v>2661</v>
      </c>
      <c r="P31">
        <v>2465</v>
      </c>
      <c r="Q31">
        <v>2319</v>
      </c>
      <c r="S31" s="43" t="s">
        <v>26</v>
      </c>
      <c r="T31" s="41">
        <f t="shared" si="29"/>
        <v>2018</v>
      </c>
      <c r="U31" s="44">
        <v>43221</v>
      </c>
      <c r="V31">
        <v>53877</v>
      </c>
      <c r="AJ31">
        <v>2</v>
      </c>
      <c r="AK31" t="s">
        <v>107</v>
      </c>
      <c r="AL31">
        <v>2024</v>
      </c>
      <c r="AM31">
        <v>909</v>
      </c>
      <c r="AN31">
        <v>958</v>
      </c>
      <c r="AO31">
        <v>956</v>
      </c>
      <c r="AP31">
        <v>1056</v>
      </c>
      <c r="AQ31">
        <v>1384</v>
      </c>
      <c r="AR31">
        <v>1526</v>
      </c>
      <c r="AS31">
        <v>1484</v>
      </c>
      <c r="AT31">
        <v>1478</v>
      </c>
      <c r="AU31">
        <v>1110</v>
      </c>
      <c r="AV31">
        <v>1147</v>
      </c>
      <c r="AW31">
        <v>1063</v>
      </c>
      <c r="AX31">
        <v>1000</v>
      </c>
      <c r="BB31" t="s">
        <v>100</v>
      </c>
      <c r="BC31">
        <f>AVERAGE(AM50:AQ50)</f>
        <v>547.4</v>
      </c>
      <c r="BD31">
        <f>AVERAGE(AM45:AX45)</f>
        <v>495.91666666666669</v>
      </c>
      <c r="BE31">
        <f>AVERAGE(AM40:AX40)</f>
        <v>523.16666666666663</v>
      </c>
      <c r="BF31">
        <f>AVERAGE(AM35:AX35)</f>
        <v>511.41666666666669</v>
      </c>
      <c r="BG31">
        <f>AVERAGE(AM30:AX30)</f>
        <v>526</v>
      </c>
      <c r="BK31" s="39" t="s">
        <v>65</v>
      </c>
      <c r="BL31" s="40" t="s">
        <v>109</v>
      </c>
      <c r="BM31" s="41">
        <f t="shared" si="12"/>
        <v>2024</v>
      </c>
      <c r="BN31">
        <f t="shared" si="13"/>
        <v>0</v>
      </c>
      <c r="BO31">
        <f t="shared" si="14"/>
        <v>114</v>
      </c>
      <c r="BP31">
        <f t="shared" si="15"/>
        <v>109</v>
      </c>
      <c r="BQ31">
        <f t="shared" si="16"/>
        <v>342</v>
      </c>
      <c r="BR31">
        <f t="shared" si="17"/>
        <v>1102</v>
      </c>
      <c r="BS31">
        <f t="shared" si="18"/>
        <v>1432</v>
      </c>
      <c r="BT31">
        <f t="shared" si="19"/>
        <v>1334</v>
      </c>
      <c r="BU31">
        <f t="shared" si="4"/>
        <v>1319</v>
      </c>
      <c r="BV31">
        <f t="shared" si="5"/>
        <v>467</v>
      </c>
      <c r="BW31">
        <f t="shared" si="5"/>
        <v>553</v>
      </c>
      <c r="BX31">
        <f t="shared" si="5"/>
        <v>357</v>
      </c>
      <c r="BY31">
        <f t="shared" si="5"/>
        <v>211</v>
      </c>
      <c r="BZ31">
        <f t="shared" si="20"/>
        <v>611.66666666666663</v>
      </c>
    </row>
    <row r="32" spans="2:78" x14ac:dyDescent="0.25">
      <c r="B32" s="37">
        <v>1</v>
      </c>
      <c r="C32" s="39" t="s">
        <v>66</v>
      </c>
      <c r="D32" s="40" t="s">
        <v>110</v>
      </c>
      <c r="E32" s="41">
        <v>2024</v>
      </c>
      <c r="F32">
        <v>1245</v>
      </c>
      <c r="G32">
        <v>1313</v>
      </c>
      <c r="H32">
        <v>1310</v>
      </c>
      <c r="I32">
        <v>1447</v>
      </c>
      <c r="J32">
        <v>1897</v>
      </c>
      <c r="K32">
        <v>2092</v>
      </c>
      <c r="L32">
        <v>2034</v>
      </c>
      <c r="M32">
        <v>2025</v>
      </c>
      <c r="N32">
        <v>1521</v>
      </c>
      <c r="O32">
        <v>1572</v>
      </c>
      <c r="P32">
        <v>1456</v>
      </c>
      <c r="Q32">
        <v>1370</v>
      </c>
      <c r="S32" s="43" t="s">
        <v>27</v>
      </c>
      <c r="T32" s="41">
        <f t="shared" si="29"/>
        <v>2018</v>
      </c>
      <c r="U32" s="44">
        <v>43252</v>
      </c>
      <c r="V32">
        <v>53836</v>
      </c>
      <c r="AJ32">
        <v>2</v>
      </c>
      <c r="AK32" t="s">
        <v>111</v>
      </c>
      <c r="AL32">
        <v>2024</v>
      </c>
      <c r="AM32">
        <v>762</v>
      </c>
      <c r="AN32">
        <v>804</v>
      </c>
      <c r="AO32">
        <v>802</v>
      </c>
      <c r="AP32">
        <v>886</v>
      </c>
      <c r="AQ32">
        <v>1161</v>
      </c>
      <c r="AR32">
        <v>1280</v>
      </c>
      <c r="AS32">
        <v>1245</v>
      </c>
      <c r="AT32">
        <v>1239</v>
      </c>
      <c r="AU32">
        <v>931</v>
      </c>
      <c r="AV32">
        <v>962</v>
      </c>
      <c r="AW32">
        <v>891</v>
      </c>
      <c r="AX32">
        <v>839</v>
      </c>
      <c r="BB32" s="42" t="s">
        <v>107</v>
      </c>
      <c r="BC32">
        <f t="shared" ref="BC32:BC35" si="30">AVERAGE(AM51:AQ51)</f>
        <v>1221.2</v>
      </c>
      <c r="BD32">
        <f t="shared" ref="BD32:BD35" si="31">AVERAGE(AM46:AX46)</f>
        <v>1105.5833333333333</v>
      </c>
      <c r="BE32">
        <f t="shared" ref="BE32:BE35" si="32">AVERAGE(AM41:AX41)</f>
        <v>1166.75</v>
      </c>
      <c r="BF32">
        <f t="shared" ref="BF32:BF35" si="33">AVERAGE(AM36:AX36)</f>
        <v>1140.3333333333333</v>
      </c>
      <c r="BG32">
        <f t="shared" ref="BG32:BG35" si="34">AVERAGE(AM31:AX31)</f>
        <v>1172.5833333333333</v>
      </c>
      <c r="BK32" s="39" t="s">
        <v>66</v>
      </c>
      <c r="BL32" s="40" t="s">
        <v>110</v>
      </c>
      <c r="BM32" s="41">
        <f t="shared" si="12"/>
        <v>2024</v>
      </c>
      <c r="BN32">
        <f t="shared" si="13"/>
        <v>0</v>
      </c>
      <c r="BO32">
        <f t="shared" si="14"/>
        <v>68</v>
      </c>
      <c r="BP32">
        <f t="shared" si="15"/>
        <v>65</v>
      </c>
      <c r="BQ32">
        <f t="shared" si="16"/>
        <v>202</v>
      </c>
      <c r="BR32">
        <f t="shared" si="17"/>
        <v>652</v>
      </c>
      <c r="BS32">
        <f t="shared" si="18"/>
        <v>847</v>
      </c>
      <c r="BT32">
        <f t="shared" si="19"/>
        <v>789</v>
      </c>
      <c r="BU32">
        <f t="shared" si="4"/>
        <v>780</v>
      </c>
      <c r="BV32">
        <f t="shared" si="5"/>
        <v>276</v>
      </c>
      <c r="BW32">
        <f t="shared" si="5"/>
        <v>327</v>
      </c>
      <c r="BX32">
        <f t="shared" si="5"/>
        <v>211</v>
      </c>
      <c r="BY32">
        <f t="shared" si="5"/>
        <v>125</v>
      </c>
      <c r="BZ32">
        <f t="shared" si="20"/>
        <v>361.83333333333331</v>
      </c>
    </row>
    <row r="33" spans="2:78" x14ac:dyDescent="0.25">
      <c r="B33" s="37">
        <v>2</v>
      </c>
      <c r="C33" s="39" t="s">
        <v>67</v>
      </c>
      <c r="D33" s="40" t="s">
        <v>111</v>
      </c>
      <c r="E33" s="41">
        <v>2024</v>
      </c>
      <c r="F33">
        <v>762</v>
      </c>
      <c r="G33">
        <v>804</v>
      </c>
      <c r="H33">
        <v>802</v>
      </c>
      <c r="I33">
        <v>886</v>
      </c>
      <c r="J33">
        <v>1161</v>
      </c>
      <c r="K33">
        <v>1280</v>
      </c>
      <c r="L33">
        <v>1245</v>
      </c>
      <c r="M33">
        <v>1239</v>
      </c>
      <c r="N33">
        <v>931</v>
      </c>
      <c r="O33">
        <v>962</v>
      </c>
      <c r="P33">
        <v>891</v>
      </c>
      <c r="Q33">
        <v>839</v>
      </c>
      <c r="S33" s="43" t="s">
        <v>28</v>
      </c>
      <c r="T33" s="41">
        <f t="shared" si="29"/>
        <v>2018</v>
      </c>
      <c r="U33" s="44">
        <v>43282</v>
      </c>
      <c r="V33">
        <v>54495</v>
      </c>
      <c r="AJ33">
        <v>2</v>
      </c>
      <c r="AK33" t="s">
        <v>113</v>
      </c>
      <c r="AL33">
        <v>2024</v>
      </c>
      <c r="AM33">
        <v>221</v>
      </c>
      <c r="AN33">
        <v>233</v>
      </c>
      <c r="AO33">
        <v>233</v>
      </c>
      <c r="AP33">
        <v>257</v>
      </c>
      <c r="AQ33">
        <v>337</v>
      </c>
      <c r="AR33">
        <v>372</v>
      </c>
      <c r="AS33">
        <v>361</v>
      </c>
      <c r="AT33">
        <v>360</v>
      </c>
      <c r="AU33">
        <v>270</v>
      </c>
      <c r="AV33">
        <v>279</v>
      </c>
      <c r="AW33">
        <v>259</v>
      </c>
      <c r="AX33">
        <v>243</v>
      </c>
      <c r="BB33" t="s">
        <v>111</v>
      </c>
      <c r="BC33">
        <f t="shared" si="30"/>
        <v>1024.2</v>
      </c>
      <c r="BD33">
        <f t="shared" si="31"/>
        <v>927.25</v>
      </c>
      <c r="BE33">
        <f t="shared" si="32"/>
        <v>978.66666666666663</v>
      </c>
      <c r="BF33">
        <f t="shared" si="33"/>
        <v>956.41666666666663</v>
      </c>
      <c r="BG33">
        <f t="shared" si="34"/>
        <v>983.5</v>
      </c>
      <c r="BK33" s="39" t="s">
        <v>67</v>
      </c>
      <c r="BL33" s="40" t="s">
        <v>111</v>
      </c>
      <c r="BM33" s="41">
        <f t="shared" si="12"/>
        <v>2024</v>
      </c>
      <c r="BN33">
        <f t="shared" si="13"/>
        <v>0</v>
      </c>
      <c r="BO33">
        <f t="shared" si="14"/>
        <v>42</v>
      </c>
      <c r="BP33">
        <f t="shared" si="15"/>
        <v>40</v>
      </c>
      <c r="BQ33">
        <f t="shared" si="16"/>
        <v>124</v>
      </c>
      <c r="BR33">
        <f t="shared" si="17"/>
        <v>399</v>
      </c>
      <c r="BS33">
        <f t="shared" si="18"/>
        <v>518</v>
      </c>
      <c r="BT33">
        <f t="shared" si="19"/>
        <v>483</v>
      </c>
      <c r="BU33">
        <f t="shared" si="4"/>
        <v>477</v>
      </c>
      <c r="BV33">
        <f t="shared" si="5"/>
        <v>169</v>
      </c>
      <c r="BW33">
        <f t="shared" si="5"/>
        <v>200</v>
      </c>
      <c r="BX33">
        <f t="shared" si="5"/>
        <v>129</v>
      </c>
      <c r="BY33">
        <f t="shared" si="5"/>
        <v>77</v>
      </c>
      <c r="BZ33">
        <f t="shared" si="20"/>
        <v>221.5</v>
      </c>
    </row>
    <row r="34" spans="2:78" x14ac:dyDescent="0.25">
      <c r="B34" s="37">
        <v>6</v>
      </c>
      <c r="C34" s="39" t="s">
        <v>68</v>
      </c>
      <c r="D34" s="40" t="s">
        <v>112</v>
      </c>
      <c r="E34" s="41">
        <v>2024</v>
      </c>
      <c r="F34">
        <v>488</v>
      </c>
      <c r="G34">
        <v>514</v>
      </c>
      <c r="H34">
        <v>513</v>
      </c>
      <c r="I34">
        <v>567</v>
      </c>
      <c r="J34">
        <v>743</v>
      </c>
      <c r="K34">
        <v>820</v>
      </c>
      <c r="L34">
        <v>797</v>
      </c>
      <c r="M34">
        <v>793</v>
      </c>
      <c r="N34">
        <v>596</v>
      </c>
      <c r="O34">
        <v>616</v>
      </c>
      <c r="P34">
        <v>571</v>
      </c>
      <c r="Q34">
        <v>537</v>
      </c>
      <c r="S34" s="43" t="s">
        <v>29</v>
      </c>
      <c r="T34" s="41">
        <f t="shared" si="29"/>
        <v>2018</v>
      </c>
      <c r="U34" s="44">
        <v>43313</v>
      </c>
      <c r="V34">
        <v>55720</v>
      </c>
      <c r="AJ34">
        <v>2</v>
      </c>
      <c r="AK34" t="s">
        <v>117</v>
      </c>
      <c r="AL34">
        <v>2024</v>
      </c>
      <c r="AM34">
        <v>497</v>
      </c>
      <c r="AN34">
        <v>524</v>
      </c>
      <c r="AO34">
        <v>523</v>
      </c>
      <c r="AP34">
        <v>578</v>
      </c>
      <c r="AQ34">
        <v>757</v>
      </c>
      <c r="AR34">
        <v>835</v>
      </c>
      <c r="AS34">
        <v>812</v>
      </c>
      <c r="AT34">
        <v>809</v>
      </c>
      <c r="AU34">
        <v>608</v>
      </c>
      <c r="AV34">
        <v>628</v>
      </c>
      <c r="AW34">
        <v>582</v>
      </c>
      <c r="AX34">
        <v>547</v>
      </c>
      <c r="BB34" t="s">
        <v>113</v>
      </c>
      <c r="BC34">
        <f t="shared" si="30"/>
        <v>297.39999999999998</v>
      </c>
      <c r="BD34">
        <f t="shared" si="31"/>
        <v>269.25</v>
      </c>
      <c r="BE34">
        <f t="shared" si="32"/>
        <v>284.08333333333331</v>
      </c>
      <c r="BF34">
        <f t="shared" si="33"/>
        <v>277.75</v>
      </c>
      <c r="BG34">
        <f t="shared" si="34"/>
        <v>285.41666666666669</v>
      </c>
      <c r="BK34" s="39" t="s">
        <v>68</v>
      </c>
      <c r="BL34" s="40" t="s">
        <v>112</v>
      </c>
      <c r="BM34" s="41">
        <f t="shared" si="12"/>
        <v>2024</v>
      </c>
      <c r="BN34">
        <f t="shared" si="13"/>
        <v>0</v>
      </c>
      <c r="BO34">
        <f t="shared" si="14"/>
        <v>26</v>
      </c>
      <c r="BP34">
        <f t="shared" si="15"/>
        <v>25</v>
      </c>
      <c r="BQ34">
        <f t="shared" si="16"/>
        <v>79</v>
      </c>
      <c r="BR34">
        <f t="shared" si="17"/>
        <v>255</v>
      </c>
      <c r="BS34">
        <f t="shared" si="18"/>
        <v>332</v>
      </c>
      <c r="BT34">
        <f t="shared" si="19"/>
        <v>309</v>
      </c>
      <c r="BU34">
        <f t="shared" si="4"/>
        <v>305</v>
      </c>
      <c r="BV34">
        <f t="shared" si="5"/>
        <v>108</v>
      </c>
      <c r="BW34">
        <f t="shared" si="5"/>
        <v>128</v>
      </c>
      <c r="BX34">
        <f t="shared" si="5"/>
        <v>83</v>
      </c>
      <c r="BY34">
        <f t="shared" si="5"/>
        <v>49</v>
      </c>
      <c r="BZ34">
        <f t="shared" si="20"/>
        <v>141.58333333333334</v>
      </c>
    </row>
    <row r="35" spans="2:78" x14ac:dyDescent="0.25">
      <c r="B35" s="37">
        <v>2</v>
      </c>
      <c r="C35" s="39" t="s">
        <v>69</v>
      </c>
      <c r="D35" s="40" t="s">
        <v>113</v>
      </c>
      <c r="E35" s="41">
        <v>2024</v>
      </c>
      <c r="F35">
        <v>221</v>
      </c>
      <c r="G35">
        <v>233</v>
      </c>
      <c r="H35">
        <v>233</v>
      </c>
      <c r="I35">
        <v>257</v>
      </c>
      <c r="J35">
        <v>337</v>
      </c>
      <c r="K35">
        <v>372</v>
      </c>
      <c r="L35">
        <v>361</v>
      </c>
      <c r="M35">
        <v>360</v>
      </c>
      <c r="N35">
        <v>270</v>
      </c>
      <c r="O35">
        <v>279</v>
      </c>
      <c r="P35">
        <v>259</v>
      </c>
      <c r="Q35">
        <v>243</v>
      </c>
      <c r="S35" s="43" t="s">
        <v>30</v>
      </c>
      <c r="T35" s="41">
        <f t="shared" si="29"/>
        <v>2018</v>
      </c>
      <c r="U35" s="44">
        <v>43344</v>
      </c>
      <c r="V35">
        <v>57994</v>
      </c>
      <c r="AJ35">
        <v>2</v>
      </c>
      <c r="AK35" t="s">
        <v>100</v>
      </c>
      <c r="AL35">
        <v>2023</v>
      </c>
      <c r="AM35">
        <v>436</v>
      </c>
      <c r="AN35">
        <v>445</v>
      </c>
      <c r="AO35">
        <v>439</v>
      </c>
      <c r="AP35">
        <v>507</v>
      </c>
      <c r="AQ35">
        <v>644</v>
      </c>
      <c r="AR35">
        <v>653</v>
      </c>
      <c r="AS35">
        <v>562</v>
      </c>
      <c r="AT35">
        <v>581</v>
      </c>
      <c r="AU35">
        <v>473</v>
      </c>
      <c r="AV35">
        <v>462</v>
      </c>
      <c r="AW35">
        <v>482</v>
      </c>
      <c r="AX35">
        <v>453</v>
      </c>
      <c r="BB35" t="s">
        <v>117</v>
      </c>
      <c r="BC35">
        <f t="shared" si="30"/>
        <v>668.4</v>
      </c>
      <c r="BD35">
        <f t="shared" si="31"/>
        <v>605.08333333333337</v>
      </c>
      <c r="BE35">
        <f t="shared" si="32"/>
        <v>638.66666666666663</v>
      </c>
      <c r="BF35">
        <f t="shared" si="33"/>
        <v>624.16666666666663</v>
      </c>
      <c r="BG35">
        <f t="shared" si="34"/>
        <v>641.66666666666663</v>
      </c>
      <c r="BK35" s="39" t="s">
        <v>69</v>
      </c>
      <c r="BL35" s="40" t="s">
        <v>113</v>
      </c>
      <c r="BM35" s="41">
        <f t="shared" si="12"/>
        <v>2024</v>
      </c>
      <c r="BN35">
        <f t="shared" si="13"/>
        <v>0</v>
      </c>
      <c r="BO35">
        <f t="shared" si="14"/>
        <v>12</v>
      </c>
      <c r="BP35">
        <f t="shared" si="15"/>
        <v>12</v>
      </c>
      <c r="BQ35">
        <f t="shared" si="16"/>
        <v>36</v>
      </c>
      <c r="BR35">
        <f t="shared" si="17"/>
        <v>116</v>
      </c>
      <c r="BS35">
        <f t="shared" si="18"/>
        <v>151</v>
      </c>
      <c r="BT35">
        <f t="shared" si="19"/>
        <v>140</v>
      </c>
      <c r="BU35">
        <f t="shared" si="4"/>
        <v>139</v>
      </c>
      <c r="BV35">
        <f t="shared" si="5"/>
        <v>49</v>
      </c>
      <c r="BW35">
        <f t="shared" si="5"/>
        <v>58</v>
      </c>
      <c r="BX35">
        <f t="shared" si="5"/>
        <v>38</v>
      </c>
      <c r="BY35">
        <f t="shared" si="5"/>
        <v>22</v>
      </c>
      <c r="BZ35">
        <f t="shared" si="20"/>
        <v>64.416666666666671</v>
      </c>
    </row>
    <row r="36" spans="2:78" x14ac:dyDescent="0.25">
      <c r="B36" s="37">
        <v>4</v>
      </c>
      <c r="C36" s="39" t="s">
        <v>70</v>
      </c>
      <c r="D36" s="40" t="s">
        <v>114</v>
      </c>
      <c r="E36" s="41">
        <v>2024</v>
      </c>
      <c r="F36">
        <v>288</v>
      </c>
      <c r="G36">
        <v>304</v>
      </c>
      <c r="H36">
        <v>303</v>
      </c>
      <c r="I36">
        <v>335</v>
      </c>
      <c r="J36">
        <v>439</v>
      </c>
      <c r="K36">
        <v>484</v>
      </c>
      <c r="L36">
        <v>471</v>
      </c>
      <c r="M36">
        <v>469</v>
      </c>
      <c r="N36">
        <v>352</v>
      </c>
      <c r="O36">
        <v>364</v>
      </c>
      <c r="P36">
        <v>337</v>
      </c>
      <c r="Q36">
        <v>317</v>
      </c>
      <c r="S36" s="43" t="s">
        <v>31</v>
      </c>
      <c r="T36" s="41">
        <f t="shared" si="29"/>
        <v>2018</v>
      </c>
      <c r="U36" s="44">
        <v>43374</v>
      </c>
      <c r="V36">
        <v>61687</v>
      </c>
      <c r="AJ36">
        <v>2</v>
      </c>
      <c r="AK36" t="s">
        <v>107</v>
      </c>
      <c r="AL36">
        <v>2023</v>
      </c>
      <c r="AM36">
        <v>973</v>
      </c>
      <c r="AN36">
        <v>992</v>
      </c>
      <c r="AO36">
        <v>979</v>
      </c>
      <c r="AP36">
        <v>1131</v>
      </c>
      <c r="AQ36">
        <v>1436</v>
      </c>
      <c r="AR36">
        <v>1457</v>
      </c>
      <c r="AS36">
        <v>1253</v>
      </c>
      <c r="AT36">
        <v>1295</v>
      </c>
      <c r="AU36">
        <v>1055</v>
      </c>
      <c r="AV36">
        <v>1030</v>
      </c>
      <c r="AW36">
        <v>1074</v>
      </c>
      <c r="AX36">
        <v>1009</v>
      </c>
      <c r="BB36" t="s">
        <v>136</v>
      </c>
      <c r="BC36">
        <f>SUM(BC31:BC35)</f>
        <v>3758.6000000000004</v>
      </c>
      <c r="BD36">
        <f t="shared" ref="BD36:BG36" si="35">SUM(BD31:BD35)</f>
        <v>3403.0833333333335</v>
      </c>
      <c r="BE36">
        <f t="shared" si="35"/>
        <v>3591.333333333333</v>
      </c>
      <c r="BF36">
        <f t="shared" si="35"/>
        <v>3510.083333333333</v>
      </c>
      <c r="BG36">
        <f t="shared" si="35"/>
        <v>3609.1666666666661</v>
      </c>
      <c r="BK36" s="39" t="s">
        <v>70</v>
      </c>
      <c r="BL36" s="40" t="s">
        <v>114</v>
      </c>
      <c r="BM36" s="41">
        <f t="shared" si="12"/>
        <v>2024</v>
      </c>
      <c r="BN36">
        <f t="shared" si="13"/>
        <v>0</v>
      </c>
      <c r="BO36">
        <f t="shared" si="14"/>
        <v>16</v>
      </c>
      <c r="BP36">
        <f t="shared" si="15"/>
        <v>15</v>
      </c>
      <c r="BQ36">
        <f t="shared" si="16"/>
        <v>47</v>
      </c>
      <c r="BR36">
        <f t="shared" si="17"/>
        <v>151</v>
      </c>
      <c r="BS36">
        <f t="shared" si="18"/>
        <v>196</v>
      </c>
      <c r="BT36">
        <f t="shared" si="19"/>
        <v>183</v>
      </c>
      <c r="BU36">
        <f t="shared" si="4"/>
        <v>181</v>
      </c>
      <c r="BV36">
        <f t="shared" si="5"/>
        <v>64</v>
      </c>
      <c r="BW36">
        <f t="shared" si="5"/>
        <v>76</v>
      </c>
      <c r="BX36">
        <f t="shared" si="5"/>
        <v>49</v>
      </c>
      <c r="BY36">
        <f t="shared" si="5"/>
        <v>29</v>
      </c>
      <c r="BZ36">
        <f t="shared" si="20"/>
        <v>83.916666666666671</v>
      </c>
    </row>
    <row r="37" spans="2:78" x14ac:dyDescent="0.25">
      <c r="B37" s="37">
        <v>6</v>
      </c>
      <c r="C37" s="39" t="s">
        <v>71</v>
      </c>
      <c r="D37" s="40" t="s">
        <v>115</v>
      </c>
      <c r="E37" s="41">
        <v>2024</v>
      </c>
      <c r="F37">
        <v>608</v>
      </c>
      <c r="G37">
        <v>641</v>
      </c>
      <c r="H37">
        <v>639</v>
      </c>
      <c r="I37">
        <v>707</v>
      </c>
      <c r="J37">
        <v>926</v>
      </c>
      <c r="K37">
        <v>1021</v>
      </c>
      <c r="L37">
        <v>993</v>
      </c>
      <c r="M37">
        <v>989</v>
      </c>
      <c r="N37">
        <v>743</v>
      </c>
      <c r="O37">
        <v>768</v>
      </c>
      <c r="P37">
        <v>711</v>
      </c>
      <c r="Q37">
        <v>669</v>
      </c>
      <c r="S37" s="43" t="s">
        <v>32</v>
      </c>
      <c r="T37" s="41">
        <f t="shared" si="29"/>
        <v>2018</v>
      </c>
      <c r="U37" s="44">
        <v>43405</v>
      </c>
      <c r="V37">
        <v>50426</v>
      </c>
      <c r="AJ37">
        <v>2</v>
      </c>
      <c r="AK37" t="s">
        <v>111</v>
      </c>
      <c r="AL37">
        <v>2023</v>
      </c>
      <c r="AM37">
        <v>816</v>
      </c>
      <c r="AN37">
        <v>832</v>
      </c>
      <c r="AO37">
        <v>821</v>
      </c>
      <c r="AP37">
        <v>948</v>
      </c>
      <c r="AQ37">
        <v>1205</v>
      </c>
      <c r="AR37">
        <v>1222</v>
      </c>
      <c r="AS37">
        <v>1051</v>
      </c>
      <c r="AT37">
        <v>1086</v>
      </c>
      <c r="AU37">
        <v>885</v>
      </c>
      <c r="AV37">
        <v>864</v>
      </c>
      <c r="AW37">
        <v>901</v>
      </c>
      <c r="AX37">
        <v>846</v>
      </c>
      <c r="BK37" s="39" t="s">
        <v>71</v>
      </c>
      <c r="BL37" s="40" t="s">
        <v>115</v>
      </c>
      <c r="BM37" s="41">
        <f t="shared" si="12"/>
        <v>2024</v>
      </c>
      <c r="BN37">
        <f t="shared" si="13"/>
        <v>0</v>
      </c>
      <c r="BO37">
        <f t="shared" si="14"/>
        <v>33</v>
      </c>
      <c r="BP37">
        <f t="shared" si="15"/>
        <v>31</v>
      </c>
      <c r="BQ37">
        <f t="shared" si="16"/>
        <v>99</v>
      </c>
      <c r="BR37">
        <f t="shared" si="17"/>
        <v>318</v>
      </c>
      <c r="BS37">
        <f t="shared" si="18"/>
        <v>413</v>
      </c>
      <c r="BT37">
        <f t="shared" si="19"/>
        <v>385</v>
      </c>
      <c r="BU37">
        <f t="shared" si="4"/>
        <v>381</v>
      </c>
      <c r="BV37">
        <f t="shared" si="5"/>
        <v>135</v>
      </c>
      <c r="BW37">
        <f t="shared" si="5"/>
        <v>160</v>
      </c>
      <c r="BX37">
        <f t="shared" si="5"/>
        <v>103</v>
      </c>
      <c r="BY37">
        <f t="shared" si="5"/>
        <v>61</v>
      </c>
      <c r="BZ37">
        <f t="shared" si="20"/>
        <v>176.58333333333334</v>
      </c>
    </row>
    <row r="38" spans="2:78" x14ac:dyDescent="0.25">
      <c r="B38" s="37">
        <v>4</v>
      </c>
      <c r="C38" s="39" t="s">
        <v>72</v>
      </c>
      <c r="D38" s="40" t="s">
        <v>116</v>
      </c>
      <c r="E38" s="41">
        <v>2024</v>
      </c>
      <c r="F38">
        <v>1484</v>
      </c>
      <c r="G38">
        <v>1564</v>
      </c>
      <c r="H38">
        <v>1560</v>
      </c>
      <c r="I38">
        <v>1724</v>
      </c>
      <c r="J38">
        <v>2260</v>
      </c>
      <c r="K38">
        <v>2492</v>
      </c>
      <c r="L38">
        <v>2423</v>
      </c>
      <c r="M38">
        <v>2412</v>
      </c>
      <c r="N38">
        <v>1812</v>
      </c>
      <c r="O38">
        <v>1873</v>
      </c>
      <c r="P38">
        <v>1735</v>
      </c>
      <c r="Q38">
        <v>1632</v>
      </c>
      <c r="S38" s="43" t="s">
        <v>33</v>
      </c>
      <c r="T38" s="41">
        <f t="shared" si="29"/>
        <v>2018</v>
      </c>
      <c r="U38" s="44">
        <v>43435</v>
      </c>
      <c r="V38">
        <v>46582</v>
      </c>
      <c r="AJ38">
        <v>2</v>
      </c>
      <c r="AK38" t="s">
        <v>113</v>
      </c>
      <c r="AL38">
        <v>2023</v>
      </c>
      <c r="AM38">
        <v>237</v>
      </c>
      <c r="AN38">
        <v>242</v>
      </c>
      <c r="AO38">
        <v>238</v>
      </c>
      <c r="AP38">
        <v>275</v>
      </c>
      <c r="AQ38">
        <v>350</v>
      </c>
      <c r="AR38">
        <v>355</v>
      </c>
      <c r="AS38">
        <v>305</v>
      </c>
      <c r="AT38">
        <v>315</v>
      </c>
      <c r="AU38">
        <v>257</v>
      </c>
      <c r="AV38">
        <v>251</v>
      </c>
      <c r="AW38">
        <v>262</v>
      </c>
      <c r="AX38">
        <v>246</v>
      </c>
      <c r="BK38" s="39" t="s">
        <v>72</v>
      </c>
      <c r="BL38" s="40" t="s">
        <v>116</v>
      </c>
      <c r="BM38" s="41">
        <f t="shared" si="12"/>
        <v>2024</v>
      </c>
      <c r="BN38">
        <f t="shared" si="13"/>
        <v>0</v>
      </c>
      <c r="BO38">
        <f t="shared" si="14"/>
        <v>80</v>
      </c>
      <c r="BP38">
        <f t="shared" si="15"/>
        <v>76</v>
      </c>
      <c r="BQ38">
        <f t="shared" si="16"/>
        <v>240</v>
      </c>
      <c r="BR38">
        <f t="shared" si="17"/>
        <v>776</v>
      </c>
      <c r="BS38">
        <f t="shared" si="18"/>
        <v>1008</v>
      </c>
      <c r="BT38">
        <f t="shared" si="19"/>
        <v>939</v>
      </c>
      <c r="BU38">
        <f t="shared" si="4"/>
        <v>928</v>
      </c>
      <c r="BV38">
        <f t="shared" si="5"/>
        <v>328</v>
      </c>
      <c r="BW38">
        <f t="shared" si="5"/>
        <v>389</v>
      </c>
      <c r="BX38">
        <f t="shared" si="5"/>
        <v>251</v>
      </c>
      <c r="BY38">
        <f t="shared" si="5"/>
        <v>148</v>
      </c>
      <c r="BZ38">
        <f t="shared" si="20"/>
        <v>430.25</v>
      </c>
    </row>
    <row r="39" spans="2:78" x14ac:dyDescent="0.25">
      <c r="B39" s="37">
        <v>2</v>
      </c>
      <c r="C39" s="39" t="s">
        <v>73</v>
      </c>
      <c r="D39" s="40" t="s">
        <v>117</v>
      </c>
      <c r="E39" s="41">
        <v>2024</v>
      </c>
      <c r="F39">
        <v>497</v>
      </c>
      <c r="G39">
        <v>524</v>
      </c>
      <c r="H39">
        <v>523</v>
      </c>
      <c r="I39">
        <v>578</v>
      </c>
      <c r="J39">
        <v>757</v>
      </c>
      <c r="K39">
        <v>835</v>
      </c>
      <c r="L39">
        <v>812</v>
      </c>
      <c r="M39">
        <v>809</v>
      </c>
      <c r="N39">
        <v>608</v>
      </c>
      <c r="O39">
        <v>628</v>
      </c>
      <c r="P39">
        <v>582</v>
      </c>
      <c r="Q39">
        <v>547</v>
      </c>
      <c r="S39" s="43" t="s">
        <v>22</v>
      </c>
      <c r="T39" s="41">
        <f>T38+1</f>
        <v>2019</v>
      </c>
      <c r="U39" s="44">
        <v>43466</v>
      </c>
      <c r="V39">
        <v>43738</v>
      </c>
      <c r="AJ39">
        <v>2</v>
      </c>
      <c r="AK39" t="s">
        <v>117</v>
      </c>
      <c r="AL39">
        <v>2023</v>
      </c>
      <c r="AM39">
        <v>533</v>
      </c>
      <c r="AN39">
        <v>543</v>
      </c>
      <c r="AO39">
        <v>536</v>
      </c>
      <c r="AP39">
        <v>619</v>
      </c>
      <c r="AQ39">
        <v>786</v>
      </c>
      <c r="AR39">
        <v>797</v>
      </c>
      <c r="AS39">
        <v>686</v>
      </c>
      <c r="AT39">
        <v>709</v>
      </c>
      <c r="AU39">
        <v>577</v>
      </c>
      <c r="AV39">
        <v>564</v>
      </c>
      <c r="AW39">
        <v>588</v>
      </c>
      <c r="AX39">
        <v>552</v>
      </c>
      <c r="BK39" s="39" t="s">
        <v>73</v>
      </c>
      <c r="BL39" s="40" t="s">
        <v>117</v>
      </c>
      <c r="BM39" s="41">
        <f t="shared" si="12"/>
        <v>2024</v>
      </c>
      <c r="BN39">
        <f t="shared" si="13"/>
        <v>0</v>
      </c>
      <c r="BO39">
        <f t="shared" si="14"/>
        <v>27</v>
      </c>
      <c r="BP39">
        <f t="shared" si="15"/>
        <v>26</v>
      </c>
      <c r="BQ39">
        <f t="shared" si="16"/>
        <v>81</v>
      </c>
      <c r="BR39">
        <f t="shared" si="17"/>
        <v>260</v>
      </c>
      <c r="BS39">
        <f t="shared" si="18"/>
        <v>338</v>
      </c>
      <c r="BT39">
        <f t="shared" si="19"/>
        <v>315</v>
      </c>
      <c r="BU39">
        <f t="shared" si="4"/>
        <v>312</v>
      </c>
      <c r="BV39">
        <f t="shared" si="5"/>
        <v>111</v>
      </c>
      <c r="BW39">
        <f t="shared" si="5"/>
        <v>131</v>
      </c>
      <c r="BX39">
        <f t="shared" si="5"/>
        <v>85</v>
      </c>
      <c r="BY39">
        <f t="shared" si="5"/>
        <v>50</v>
      </c>
      <c r="BZ39">
        <f t="shared" si="20"/>
        <v>144.66666666666666</v>
      </c>
    </row>
    <row r="40" spans="2:78" x14ac:dyDescent="0.25">
      <c r="B40" s="37">
        <v>5</v>
      </c>
      <c r="C40" s="39" t="s">
        <v>74</v>
      </c>
      <c r="D40" s="40" t="s">
        <v>118</v>
      </c>
      <c r="E40" s="41">
        <v>2024</v>
      </c>
      <c r="F40">
        <v>217</v>
      </c>
      <c r="G40">
        <v>229</v>
      </c>
      <c r="H40">
        <v>229</v>
      </c>
      <c r="I40">
        <v>253</v>
      </c>
      <c r="J40">
        <v>331</v>
      </c>
      <c r="K40">
        <v>365</v>
      </c>
      <c r="L40">
        <v>355</v>
      </c>
      <c r="M40">
        <v>354</v>
      </c>
      <c r="N40">
        <v>266</v>
      </c>
      <c r="O40">
        <v>275</v>
      </c>
      <c r="P40">
        <v>254</v>
      </c>
      <c r="Q40">
        <v>239</v>
      </c>
      <c r="S40" s="43" t="s">
        <v>23</v>
      </c>
      <c r="T40" s="41">
        <f t="shared" si="29"/>
        <v>2019</v>
      </c>
      <c r="U40" s="44">
        <v>43497</v>
      </c>
      <c r="V40">
        <v>44342</v>
      </c>
      <c r="AJ40">
        <v>2</v>
      </c>
      <c r="AK40" t="s">
        <v>100</v>
      </c>
      <c r="AL40">
        <v>2022</v>
      </c>
      <c r="AM40">
        <v>438</v>
      </c>
      <c r="AN40">
        <v>455</v>
      </c>
      <c r="AO40">
        <v>516</v>
      </c>
      <c r="AP40">
        <v>547</v>
      </c>
      <c r="AQ40">
        <v>654</v>
      </c>
      <c r="AR40">
        <v>682</v>
      </c>
      <c r="AS40">
        <v>648</v>
      </c>
      <c r="AT40">
        <v>540</v>
      </c>
      <c r="AU40">
        <v>440</v>
      </c>
      <c r="AV40">
        <v>418</v>
      </c>
      <c r="AW40">
        <v>441</v>
      </c>
      <c r="AX40">
        <v>499</v>
      </c>
      <c r="BK40" s="39" t="s">
        <v>74</v>
      </c>
      <c r="BL40" s="40" t="s">
        <v>118</v>
      </c>
      <c r="BM40" s="41">
        <f t="shared" si="12"/>
        <v>2024</v>
      </c>
      <c r="BN40">
        <f t="shared" si="13"/>
        <v>0</v>
      </c>
      <c r="BO40">
        <f t="shared" si="14"/>
        <v>12</v>
      </c>
      <c r="BP40">
        <f t="shared" si="15"/>
        <v>12</v>
      </c>
      <c r="BQ40">
        <f t="shared" si="16"/>
        <v>36</v>
      </c>
      <c r="BR40">
        <f t="shared" si="17"/>
        <v>114</v>
      </c>
      <c r="BS40">
        <f t="shared" si="18"/>
        <v>148</v>
      </c>
      <c r="BT40">
        <f t="shared" si="19"/>
        <v>138</v>
      </c>
      <c r="BU40">
        <f t="shared" si="4"/>
        <v>137</v>
      </c>
      <c r="BV40">
        <f t="shared" si="5"/>
        <v>49</v>
      </c>
      <c r="BW40">
        <f t="shared" si="5"/>
        <v>58</v>
      </c>
      <c r="BX40">
        <f t="shared" si="5"/>
        <v>37</v>
      </c>
      <c r="BY40">
        <f t="shared" si="5"/>
        <v>22</v>
      </c>
      <c r="BZ40">
        <f t="shared" si="20"/>
        <v>63.583333333333336</v>
      </c>
    </row>
    <row r="41" spans="2:78" x14ac:dyDescent="0.25">
      <c r="B41" s="37">
        <v>3</v>
      </c>
      <c r="C41" s="39" t="s">
        <v>75</v>
      </c>
      <c r="D41" s="40" t="s">
        <v>119</v>
      </c>
      <c r="E41" s="41">
        <v>2024</v>
      </c>
      <c r="F41">
        <v>1030</v>
      </c>
      <c r="G41">
        <v>1086</v>
      </c>
      <c r="H41">
        <v>1083</v>
      </c>
      <c r="I41">
        <v>1197</v>
      </c>
      <c r="J41">
        <v>1568</v>
      </c>
      <c r="K41">
        <v>1730</v>
      </c>
      <c r="L41">
        <v>1681</v>
      </c>
      <c r="M41">
        <v>1674</v>
      </c>
      <c r="N41">
        <v>1258</v>
      </c>
      <c r="O41">
        <v>1300</v>
      </c>
      <c r="P41">
        <v>1204</v>
      </c>
      <c r="Q41">
        <v>1133</v>
      </c>
      <c r="S41" s="43" t="s">
        <v>24</v>
      </c>
      <c r="T41" s="41">
        <f t="shared" si="29"/>
        <v>2019</v>
      </c>
      <c r="U41" s="44">
        <v>43525</v>
      </c>
      <c r="V41">
        <v>47416</v>
      </c>
      <c r="AJ41">
        <v>2</v>
      </c>
      <c r="AK41" t="s">
        <v>107</v>
      </c>
      <c r="AL41">
        <v>2022</v>
      </c>
      <c r="AM41">
        <v>976</v>
      </c>
      <c r="AN41">
        <v>1014</v>
      </c>
      <c r="AO41">
        <v>1151</v>
      </c>
      <c r="AP41">
        <v>1220</v>
      </c>
      <c r="AQ41">
        <v>1458</v>
      </c>
      <c r="AR41">
        <v>1521</v>
      </c>
      <c r="AS41">
        <v>1445</v>
      </c>
      <c r="AT41">
        <v>1205</v>
      </c>
      <c r="AU41">
        <v>981</v>
      </c>
      <c r="AV41">
        <v>933</v>
      </c>
      <c r="AW41">
        <v>984</v>
      </c>
      <c r="AX41">
        <v>1113</v>
      </c>
      <c r="BK41" s="39" t="s">
        <v>75</v>
      </c>
      <c r="BL41" s="40" t="s">
        <v>119</v>
      </c>
      <c r="BM41" s="41">
        <f t="shared" si="12"/>
        <v>2024</v>
      </c>
      <c r="BN41">
        <f t="shared" si="13"/>
        <v>0</v>
      </c>
      <c r="BO41">
        <f t="shared" si="14"/>
        <v>56</v>
      </c>
      <c r="BP41">
        <f t="shared" si="15"/>
        <v>53</v>
      </c>
      <c r="BQ41">
        <f t="shared" si="16"/>
        <v>167</v>
      </c>
      <c r="BR41">
        <f t="shared" si="17"/>
        <v>538</v>
      </c>
      <c r="BS41">
        <f t="shared" si="18"/>
        <v>700</v>
      </c>
      <c r="BT41">
        <f t="shared" si="19"/>
        <v>651</v>
      </c>
      <c r="BU41">
        <f t="shared" si="4"/>
        <v>644</v>
      </c>
      <c r="BV41">
        <f t="shared" si="5"/>
        <v>228</v>
      </c>
      <c r="BW41">
        <f t="shared" si="5"/>
        <v>270</v>
      </c>
      <c r="BX41">
        <f t="shared" si="5"/>
        <v>174</v>
      </c>
      <c r="BY41">
        <f t="shared" si="5"/>
        <v>103</v>
      </c>
      <c r="BZ41">
        <f t="shared" si="20"/>
        <v>298.66666666666669</v>
      </c>
    </row>
    <row r="42" spans="2:78" x14ac:dyDescent="0.25">
      <c r="B42" s="37">
        <v>3</v>
      </c>
      <c r="C42" s="39" t="s">
        <v>76</v>
      </c>
      <c r="D42" s="40" t="s">
        <v>120</v>
      </c>
      <c r="E42" s="41">
        <v>2024</v>
      </c>
      <c r="F42">
        <v>623</v>
      </c>
      <c r="G42">
        <v>657</v>
      </c>
      <c r="H42">
        <v>655</v>
      </c>
      <c r="I42">
        <v>724</v>
      </c>
      <c r="J42">
        <v>949</v>
      </c>
      <c r="K42">
        <v>1047</v>
      </c>
      <c r="L42">
        <v>1018</v>
      </c>
      <c r="M42">
        <v>1013</v>
      </c>
      <c r="N42">
        <v>761</v>
      </c>
      <c r="O42">
        <v>787</v>
      </c>
      <c r="P42">
        <v>729</v>
      </c>
      <c r="Q42">
        <v>686</v>
      </c>
      <c r="S42" s="43" t="s">
        <v>25</v>
      </c>
      <c r="T42" s="41">
        <f t="shared" si="29"/>
        <v>2019</v>
      </c>
      <c r="U42" s="44">
        <v>43556</v>
      </c>
      <c r="V42">
        <v>52756</v>
      </c>
      <c r="AJ42">
        <v>2</v>
      </c>
      <c r="AK42" t="s">
        <v>111</v>
      </c>
      <c r="AL42">
        <v>2022</v>
      </c>
      <c r="AM42">
        <v>819</v>
      </c>
      <c r="AN42">
        <v>850</v>
      </c>
      <c r="AO42">
        <v>966</v>
      </c>
      <c r="AP42">
        <v>1024</v>
      </c>
      <c r="AQ42">
        <v>1223</v>
      </c>
      <c r="AR42">
        <v>1276</v>
      </c>
      <c r="AS42">
        <v>1212</v>
      </c>
      <c r="AT42">
        <v>1011</v>
      </c>
      <c r="AU42">
        <v>823</v>
      </c>
      <c r="AV42">
        <v>782</v>
      </c>
      <c r="AW42">
        <v>825</v>
      </c>
      <c r="AX42">
        <v>933</v>
      </c>
      <c r="BK42" s="39" t="s">
        <v>76</v>
      </c>
      <c r="BL42" s="40" t="s">
        <v>120</v>
      </c>
      <c r="BM42" s="41">
        <f t="shared" si="12"/>
        <v>2024</v>
      </c>
      <c r="BN42">
        <f t="shared" si="13"/>
        <v>0</v>
      </c>
      <c r="BO42">
        <f t="shared" si="14"/>
        <v>34</v>
      </c>
      <c r="BP42">
        <f t="shared" si="15"/>
        <v>32</v>
      </c>
      <c r="BQ42">
        <f t="shared" si="16"/>
        <v>101</v>
      </c>
      <c r="BR42">
        <f t="shared" si="17"/>
        <v>326</v>
      </c>
      <c r="BS42">
        <f t="shared" si="18"/>
        <v>424</v>
      </c>
      <c r="BT42">
        <f t="shared" si="19"/>
        <v>395</v>
      </c>
      <c r="BU42">
        <f t="shared" si="4"/>
        <v>390</v>
      </c>
      <c r="BV42">
        <f t="shared" si="5"/>
        <v>138</v>
      </c>
      <c r="BW42">
        <f t="shared" si="5"/>
        <v>164</v>
      </c>
      <c r="BX42">
        <f t="shared" si="5"/>
        <v>106</v>
      </c>
      <c r="BY42">
        <f t="shared" si="5"/>
        <v>63</v>
      </c>
      <c r="BZ42">
        <f t="shared" si="20"/>
        <v>181.08333333333334</v>
      </c>
    </row>
    <row r="43" spans="2:78" x14ac:dyDescent="0.25">
      <c r="B43" s="37">
        <v>5</v>
      </c>
      <c r="C43" s="39" t="s">
        <v>77</v>
      </c>
      <c r="D43" s="40" t="s">
        <v>121</v>
      </c>
      <c r="E43" s="41">
        <v>2024</v>
      </c>
      <c r="F43">
        <v>726</v>
      </c>
      <c r="G43">
        <v>766</v>
      </c>
      <c r="H43">
        <v>764</v>
      </c>
      <c r="I43">
        <v>844</v>
      </c>
      <c r="J43">
        <v>1106</v>
      </c>
      <c r="K43">
        <v>1220</v>
      </c>
      <c r="L43">
        <v>1186</v>
      </c>
      <c r="M43">
        <v>1181</v>
      </c>
      <c r="N43">
        <v>887</v>
      </c>
      <c r="O43">
        <v>917</v>
      </c>
      <c r="P43">
        <v>849</v>
      </c>
      <c r="Q43">
        <v>799</v>
      </c>
      <c r="S43" s="43" t="s">
        <v>26</v>
      </c>
      <c r="T43" s="41">
        <f t="shared" si="29"/>
        <v>2019</v>
      </c>
      <c r="U43" s="44">
        <v>43586</v>
      </c>
      <c r="V43">
        <v>53953</v>
      </c>
      <c r="AJ43">
        <v>2</v>
      </c>
      <c r="AK43" t="s">
        <v>113</v>
      </c>
      <c r="AL43">
        <v>2022</v>
      </c>
      <c r="AM43">
        <v>238</v>
      </c>
      <c r="AN43">
        <v>247</v>
      </c>
      <c r="AO43">
        <v>280</v>
      </c>
      <c r="AP43">
        <v>297</v>
      </c>
      <c r="AQ43">
        <v>355</v>
      </c>
      <c r="AR43">
        <v>370</v>
      </c>
      <c r="AS43">
        <v>352</v>
      </c>
      <c r="AT43">
        <v>293</v>
      </c>
      <c r="AU43">
        <v>239</v>
      </c>
      <c r="AV43">
        <v>227</v>
      </c>
      <c r="AW43">
        <v>240</v>
      </c>
      <c r="AX43">
        <v>271</v>
      </c>
      <c r="BK43" s="39" t="s">
        <v>77</v>
      </c>
      <c r="BL43" s="40" t="s">
        <v>121</v>
      </c>
      <c r="BM43" s="41">
        <f t="shared" si="12"/>
        <v>2024</v>
      </c>
      <c r="BN43">
        <f t="shared" si="13"/>
        <v>0</v>
      </c>
      <c r="BO43">
        <f t="shared" si="14"/>
        <v>40</v>
      </c>
      <c r="BP43">
        <f t="shared" si="15"/>
        <v>38</v>
      </c>
      <c r="BQ43">
        <f t="shared" si="16"/>
        <v>118</v>
      </c>
      <c r="BR43">
        <f t="shared" si="17"/>
        <v>380</v>
      </c>
      <c r="BS43">
        <f t="shared" si="18"/>
        <v>494</v>
      </c>
      <c r="BT43">
        <f t="shared" si="19"/>
        <v>460</v>
      </c>
      <c r="BU43">
        <f t="shared" si="4"/>
        <v>455</v>
      </c>
      <c r="BV43">
        <f t="shared" si="5"/>
        <v>161</v>
      </c>
      <c r="BW43">
        <f t="shared" si="5"/>
        <v>191</v>
      </c>
      <c r="BX43">
        <f t="shared" si="5"/>
        <v>123</v>
      </c>
      <c r="BY43">
        <f t="shared" si="5"/>
        <v>73</v>
      </c>
      <c r="BZ43">
        <f t="shared" si="20"/>
        <v>211.08333333333334</v>
      </c>
    </row>
    <row r="44" spans="2:78" x14ac:dyDescent="0.25">
      <c r="B44" s="37">
        <v>1</v>
      </c>
      <c r="C44" s="39" t="s">
        <v>78</v>
      </c>
      <c r="D44" s="40" t="s">
        <v>122</v>
      </c>
      <c r="E44" s="41">
        <v>2024</v>
      </c>
      <c r="F44">
        <v>148</v>
      </c>
      <c r="G44">
        <v>157</v>
      </c>
      <c r="H44">
        <v>156</v>
      </c>
      <c r="I44">
        <v>173</v>
      </c>
      <c r="J44">
        <v>226</v>
      </c>
      <c r="K44">
        <v>249</v>
      </c>
      <c r="L44">
        <v>242</v>
      </c>
      <c r="M44">
        <v>241</v>
      </c>
      <c r="N44">
        <v>181</v>
      </c>
      <c r="O44">
        <v>187</v>
      </c>
      <c r="P44">
        <v>174</v>
      </c>
      <c r="Q44">
        <v>163</v>
      </c>
      <c r="S44" s="43" t="s">
        <v>27</v>
      </c>
      <c r="T44" s="41">
        <f t="shared" si="29"/>
        <v>2019</v>
      </c>
      <c r="U44" s="44">
        <v>43617</v>
      </c>
      <c r="V44">
        <v>53898</v>
      </c>
      <c r="AJ44">
        <v>2</v>
      </c>
      <c r="AK44" t="s">
        <v>117</v>
      </c>
      <c r="AL44">
        <v>2022</v>
      </c>
      <c r="AM44">
        <v>534</v>
      </c>
      <c r="AN44">
        <v>555</v>
      </c>
      <c r="AO44">
        <v>630</v>
      </c>
      <c r="AP44">
        <v>668</v>
      </c>
      <c r="AQ44">
        <v>798</v>
      </c>
      <c r="AR44">
        <v>833</v>
      </c>
      <c r="AS44">
        <v>791</v>
      </c>
      <c r="AT44">
        <v>660</v>
      </c>
      <c r="AU44">
        <v>537</v>
      </c>
      <c r="AV44">
        <v>510</v>
      </c>
      <c r="AW44">
        <v>539</v>
      </c>
      <c r="AX44">
        <v>609</v>
      </c>
      <c r="BK44" s="39" t="s">
        <v>78</v>
      </c>
      <c r="BL44" s="40" t="s">
        <v>122</v>
      </c>
      <c r="BM44" s="41">
        <f t="shared" si="12"/>
        <v>2024</v>
      </c>
      <c r="BN44">
        <f t="shared" si="13"/>
        <v>0</v>
      </c>
      <c r="BO44">
        <f t="shared" si="14"/>
        <v>9</v>
      </c>
      <c r="BP44">
        <f t="shared" si="15"/>
        <v>8</v>
      </c>
      <c r="BQ44">
        <f t="shared" si="16"/>
        <v>25</v>
      </c>
      <c r="BR44">
        <f t="shared" si="17"/>
        <v>78</v>
      </c>
      <c r="BS44">
        <f t="shared" si="18"/>
        <v>101</v>
      </c>
      <c r="BT44">
        <f t="shared" si="19"/>
        <v>94</v>
      </c>
      <c r="BU44">
        <f t="shared" si="4"/>
        <v>93</v>
      </c>
      <c r="BV44">
        <f t="shared" si="5"/>
        <v>33</v>
      </c>
      <c r="BW44">
        <f t="shared" si="5"/>
        <v>39</v>
      </c>
      <c r="BX44">
        <f t="shared" si="5"/>
        <v>26</v>
      </c>
      <c r="BY44">
        <f t="shared" si="5"/>
        <v>15</v>
      </c>
      <c r="BZ44">
        <f t="shared" si="20"/>
        <v>43.416666666666664</v>
      </c>
    </row>
    <row r="45" spans="2:78" x14ac:dyDescent="0.25">
      <c r="B45" s="37">
        <v>6</v>
      </c>
      <c r="C45" s="39" t="s">
        <v>79</v>
      </c>
      <c r="D45" s="40" t="s">
        <v>123</v>
      </c>
      <c r="E45" s="41">
        <v>2024</v>
      </c>
      <c r="F45">
        <v>276</v>
      </c>
      <c r="G45">
        <v>291</v>
      </c>
      <c r="H45">
        <v>290</v>
      </c>
      <c r="I45">
        <v>321</v>
      </c>
      <c r="J45">
        <v>421</v>
      </c>
      <c r="K45">
        <v>464</v>
      </c>
      <c r="L45">
        <v>451</v>
      </c>
      <c r="M45">
        <v>449</v>
      </c>
      <c r="N45">
        <v>337</v>
      </c>
      <c r="O45">
        <v>349</v>
      </c>
      <c r="P45">
        <v>323</v>
      </c>
      <c r="Q45">
        <v>304</v>
      </c>
      <c r="S45" s="43" t="s">
        <v>28</v>
      </c>
      <c r="T45" s="41">
        <f t="shared" si="29"/>
        <v>2019</v>
      </c>
      <c r="U45" s="44">
        <v>43647</v>
      </c>
      <c r="V45">
        <v>54626</v>
      </c>
      <c r="AJ45">
        <v>2</v>
      </c>
      <c r="AK45" t="s">
        <v>100</v>
      </c>
      <c r="AL45">
        <v>2021</v>
      </c>
      <c r="AM45">
        <v>475</v>
      </c>
      <c r="AN45">
        <v>455</v>
      </c>
      <c r="AO45">
        <v>506</v>
      </c>
      <c r="AP45">
        <v>551</v>
      </c>
      <c r="AQ45">
        <v>572</v>
      </c>
      <c r="AR45">
        <v>585</v>
      </c>
      <c r="AS45">
        <v>516</v>
      </c>
      <c r="AT45">
        <v>470</v>
      </c>
      <c r="AU45">
        <v>481</v>
      </c>
      <c r="AV45">
        <v>437</v>
      </c>
      <c r="AW45">
        <v>421</v>
      </c>
      <c r="AX45">
        <v>482</v>
      </c>
      <c r="BK45" s="39" t="s">
        <v>79</v>
      </c>
      <c r="BL45" s="40" t="s">
        <v>123</v>
      </c>
      <c r="BM45" s="41">
        <f t="shared" si="12"/>
        <v>2024</v>
      </c>
      <c r="BN45">
        <f t="shared" si="13"/>
        <v>0</v>
      </c>
      <c r="BO45">
        <f t="shared" si="14"/>
        <v>15</v>
      </c>
      <c r="BP45">
        <f t="shared" si="15"/>
        <v>14</v>
      </c>
      <c r="BQ45">
        <f t="shared" si="16"/>
        <v>45</v>
      </c>
      <c r="BR45">
        <f t="shared" si="17"/>
        <v>145</v>
      </c>
      <c r="BS45">
        <f t="shared" si="18"/>
        <v>188</v>
      </c>
      <c r="BT45">
        <f t="shared" si="19"/>
        <v>175</v>
      </c>
      <c r="BU45">
        <f t="shared" si="4"/>
        <v>173</v>
      </c>
      <c r="BV45">
        <f t="shared" si="5"/>
        <v>61</v>
      </c>
      <c r="BW45">
        <f t="shared" si="5"/>
        <v>73</v>
      </c>
      <c r="BX45">
        <f t="shared" si="5"/>
        <v>47</v>
      </c>
      <c r="BY45">
        <f t="shared" si="5"/>
        <v>28</v>
      </c>
      <c r="BZ45">
        <f t="shared" si="20"/>
        <v>80.333333333333329</v>
      </c>
    </row>
    <row r="46" spans="2:78" x14ac:dyDescent="0.25">
      <c r="B46" s="37">
        <v>4</v>
      </c>
      <c r="C46" s="39" t="s">
        <v>80</v>
      </c>
      <c r="D46" s="40" t="s">
        <v>124</v>
      </c>
      <c r="E46" s="41">
        <v>2024</v>
      </c>
      <c r="F46">
        <v>3480</v>
      </c>
      <c r="G46">
        <v>3670</v>
      </c>
      <c r="H46">
        <v>3661</v>
      </c>
      <c r="I46">
        <v>4045</v>
      </c>
      <c r="J46">
        <v>5301</v>
      </c>
      <c r="K46">
        <v>5847</v>
      </c>
      <c r="L46">
        <v>5684</v>
      </c>
      <c r="M46">
        <v>5659</v>
      </c>
      <c r="N46">
        <v>4252</v>
      </c>
      <c r="O46">
        <v>4394</v>
      </c>
      <c r="P46">
        <v>4071</v>
      </c>
      <c r="Q46">
        <v>3830</v>
      </c>
      <c r="S46" s="43" t="s">
        <v>29</v>
      </c>
      <c r="T46" s="41">
        <f t="shared" si="29"/>
        <v>2019</v>
      </c>
      <c r="U46" s="44">
        <v>43678</v>
      </c>
      <c r="V46">
        <v>55871</v>
      </c>
      <c r="AJ46">
        <v>2</v>
      </c>
      <c r="AK46" t="s">
        <v>107</v>
      </c>
      <c r="AL46">
        <v>2021</v>
      </c>
      <c r="AM46">
        <v>1059</v>
      </c>
      <c r="AN46">
        <v>1014</v>
      </c>
      <c r="AO46">
        <v>1128</v>
      </c>
      <c r="AP46">
        <v>1228</v>
      </c>
      <c r="AQ46">
        <v>1275</v>
      </c>
      <c r="AR46">
        <v>1304</v>
      </c>
      <c r="AS46">
        <v>1150</v>
      </c>
      <c r="AT46">
        <v>1049</v>
      </c>
      <c r="AU46">
        <v>1074</v>
      </c>
      <c r="AV46">
        <v>973</v>
      </c>
      <c r="AW46">
        <v>938</v>
      </c>
      <c r="AX46">
        <v>1075</v>
      </c>
      <c r="BK46" s="39" t="s">
        <v>80</v>
      </c>
      <c r="BL46" s="40" t="s">
        <v>124</v>
      </c>
      <c r="BM46" s="41">
        <f t="shared" si="12"/>
        <v>2024</v>
      </c>
      <c r="BN46">
        <f t="shared" si="13"/>
        <v>0</v>
      </c>
      <c r="BO46">
        <f t="shared" si="14"/>
        <v>190</v>
      </c>
      <c r="BP46">
        <f t="shared" si="15"/>
        <v>181</v>
      </c>
      <c r="BQ46">
        <f t="shared" si="16"/>
        <v>565</v>
      </c>
      <c r="BR46">
        <f t="shared" si="17"/>
        <v>1821</v>
      </c>
      <c r="BS46">
        <f t="shared" si="18"/>
        <v>2367</v>
      </c>
      <c r="BT46">
        <f t="shared" si="19"/>
        <v>2204</v>
      </c>
      <c r="BU46">
        <f t="shared" si="4"/>
        <v>2179</v>
      </c>
      <c r="BV46">
        <f t="shared" si="5"/>
        <v>772</v>
      </c>
      <c r="BW46">
        <f t="shared" si="5"/>
        <v>914</v>
      </c>
      <c r="BX46">
        <f t="shared" si="5"/>
        <v>591</v>
      </c>
      <c r="BY46">
        <f t="shared" si="5"/>
        <v>350</v>
      </c>
      <c r="BZ46">
        <f t="shared" si="20"/>
        <v>1011.1666666666666</v>
      </c>
    </row>
    <row r="47" spans="2:78" x14ac:dyDescent="0.25">
      <c r="B47" s="37">
        <v>3</v>
      </c>
      <c r="C47" s="39" t="s">
        <v>81</v>
      </c>
      <c r="D47" s="40" t="s">
        <v>125</v>
      </c>
      <c r="E47" s="41">
        <v>2024</v>
      </c>
      <c r="F47">
        <v>367</v>
      </c>
      <c r="G47">
        <v>387</v>
      </c>
      <c r="H47">
        <v>386</v>
      </c>
      <c r="I47">
        <v>426</v>
      </c>
      <c r="J47">
        <v>559</v>
      </c>
      <c r="K47">
        <v>616</v>
      </c>
      <c r="L47">
        <v>599</v>
      </c>
      <c r="M47">
        <v>597</v>
      </c>
      <c r="N47">
        <v>448</v>
      </c>
      <c r="O47">
        <v>463</v>
      </c>
      <c r="P47">
        <v>429</v>
      </c>
      <c r="Q47">
        <v>404</v>
      </c>
      <c r="S47" s="43" t="s">
        <v>30</v>
      </c>
      <c r="T47" s="41">
        <f t="shared" si="29"/>
        <v>2019</v>
      </c>
      <c r="U47" s="44">
        <v>43709</v>
      </c>
      <c r="V47">
        <v>58178</v>
      </c>
      <c r="AJ47">
        <v>2</v>
      </c>
      <c r="AK47" t="s">
        <v>111</v>
      </c>
      <c r="AL47">
        <v>2021</v>
      </c>
      <c r="AM47">
        <v>888</v>
      </c>
      <c r="AN47">
        <v>851</v>
      </c>
      <c r="AO47">
        <v>946</v>
      </c>
      <c r="AP47">
        <v>1030</v>
      </c>
      <c r="AQ47">
        <v>1070</v>
      </c>
      <c r="AR47">
        <v>1094</v>
      </c>
      <c r="AS47">
        <v>964</v>
      </c>
      <c r="AT47">
        <v>880</v>
      </c>
      <c r="AU47">
        <v>900</v>
      </c>
      <c r="AV47">
        <v>816</v>
      </c>
      <c r="AW47">
        <v>786</v>
      </c>
      <c r="AX47">
        <v>902</v>
      </c>
      <c r="BK47" s="39" t="s">
        <v>81</v>
      </c>
      <c r="BL47" s="40" t="s">
        <v>125</v>
      </c>
      <c r="BM47" s="41">
        <f t="shared" si="12"/>
        <v>2024</v>
      </c>
      <c r="BN47">
        <f t="shared" si="13"/>
        <v>0</v>
      </c>
      <c r="BO47">
        <f t="shared" si="14"/>
        <v>20</v>
      </c>
      <c r="BP47">
        <f t="shared" si="15"/>
        <v>19</v>
      </c>
      <c r="BQ47">
        <f t="shared" si="16"/>
        <v>59</v>
      </c>
      <c r="BR47">
        <f t="shared" si="17"/>
        <v>192</v>
      </c>
      <c r="BS47">
        <f t="shared" si="18"/>
        <v>249</v>
      </c>
      <c r="BT47">
        <f t="shared" si="19"/>
        <v>232</v>
      </c>
      <c r="BU47">
        <f t="shared" si="4"/>
        <v>230</v>
      </c>
      <c r="BV47">
        <f t="shared" si="5"/>
        <v>81</v>
      </c>
      <c r="BW47">
        <f t="shared" si="5"/>
        <v>96</v>
      </c>
      <c r="BX47">
        <f t="shared" si="5"/>
        <v>62</v>
      </c>
      <c r="BY47">
        <f t="shared" si="5"/>
        <v>37</v>
      </c>
      <c r="BZ47">
        <f t="shared" si="20"/>
        <v>106.41666666666667</v>
      </c>
    </row>
    <row r="48" spans="2:78" x14ac:dyDescent="0.25">
      <c r="B48" s="37">
        <v>3</v>
      </c>
      <c r="C48" s="39" t="s">
        <v>82</v>
      </c>
      <c r="D48" s="40" t="s">
        <v>126</v>
      </c>
      <c r="E48" s="41">
        <v>2024</v>
      </c>
      <c r="F48">
        <v>445</v>
      </c>
      <c r="G48">
        <v>470</v>
      </c>
      <c r="H48">
        <v>468</v>
      </c>
      <c r="I48">
        <v>518</v>
      </c>
      <c r="J48">
        <v>678</v>
      </c>
      <c r="K48">
        <v>748</v>
      </c>
      <c r="L48">
        <v>727</v>
      </c>
      <c r="M48">
        <v>724</v>
      </c>
      <c r="N48">
        <v>544</v>
      </c>
      <c r="O48">
        <v>562</v>
      </c>
      <c r="P48">
        <v>521</v>
      </c>
      <c r="Q48">
        <v>490</v>
      </c>
      <c r="S48" s="43" t="s">
        <v>31</v>
      </c>
      <c r="T48" s="41">
        <f t="shared" si="29"/>
        <v>2019</v>
      </c>
      <c r="U48" s="44">
        <v>43739</v>
      </c>
      <c r="V48">
        <v>62015</v>
      </c>
      <c r="AJ48">
        <v>2</v>
      </c>
      <c r="AK48" t="s">
        <v>113</v>
      </c>
      <c r="AL48">
        <v>2021</v>
      </c>
      <c r="AM48">
        <v>258</v>
      </c>
      <c r="AN48">
        <v>247</v>
      </c>
      <c r="AO48">
        <v>275</v>
      </c>
      <c r="AP48">
        <v>299</v>
      </c>
      <c r="AQ48">
        <v>311</v>
      </c>
      <c r="AR48">
        <v>318</v>
      </c>
      <c r="AS48">
        <v>280</v>
      </c>
      <c r="AT48">
        <v>255</v>
      </c>
      <c r="AU48">
        <v>261</v>
      </c>
      <c r="AV48">
        <v>237</v>
      </c>
      <c r="AW48">
        <v>228</v>
      </c>
      <c r="AX48">
        <v>262</v>
      </c>
      <c r="BK48" s="39" t="s">
        <v>82</v>
      </c>
      <c r="BL48" s="40" t="s">
        <v>126</v>
      </c>
      <c r="BM48" s="41">
        <f t="shared" si="12"/>
        <v>2024</v>
      </c>
      <c r="BN48">
        <f t="shared" si="13"/>
        <v>0</v>
      </c>
      <c r="BO48">
        <f t="shared" si="14"/>
        <v>25</v>
      </c>
      <c r="BP48">
        <f t="shared" si="15"/>
        <v>23</v>
      </c>
      <c r="BQ48">
        <f t="shared" si="16"/>
        <v>73</v>
      </c>
      <c r="BR48">
        <f t="shared" si="17"/>
        <v>233</v>
      </c>
      <c r="BS48">
        <f t="shared" si="18"/>
        <v>303</v>
      </c>
      <c r="BT48">
        <f t="shared" si="19"/>
        <v>282</v>
      </c>
      <c r="BU48">
        <f t="shared" si="4"/>
        <v>279</v>
      </c>
      <c r="BV48">
        <f t="shared" si="5"/>
        <v>99</v>
      </c>
      <c r="BW48">
        <f t="shared" si="5"/>
        <v>117</v>
      </c>
      <c r="BX48">
        <f t="shared" si="5"/>
        <v>76</v>
      </c>
      <c r="BY48">
        <f t="shared" si="5"/>
        <v>45</v>
      </c>
      <c r="BZ48">
        <f t="shared" si="20"/>
        <v>129.58333333333334</v>
      </c>
    </row>
    <row r="49" spans="2:78" x14ac:dyDescent="0.25">
      <c r="B49" s="37">
        <v>3</v>
      </c>
      <c r="C49" s="39" t="s">
        <v>39</v>
      </c>
      <c r="D49" s="37" t="s">
        <v>83</v>
      </c>
      <c r="E49" s="41">
        <v>2023</v>
      </c>
      <c r="F49">
        <v>3109</v>
      </c>
      <c r="G49">
        <v>3169</v>
      </c>
      <c r="H49">
        <v>3129</v>
      </c>
      <c r="I49">
        <v>3612</v>
      </c>
      <c r="J49">
        <v>4588</v>
      </c>
      <c r="K49">
        <v>4654</v>
      </c>
      <c r="L49">
        <v>4004</v>
      </c>
      <c r="M49">
        <v>4138</v>
      </c>
      <c r="N49">
        <v>3370</v>
      </c>
      <c r="O49">
        <v>3290</v>
      </c>
      <c r="P49">
        <v>3432</v>
      </c>
      <c r="Q49">
        <v>3224</v>
      </c>
      <c r="S49" s="43" t="s">
        <v>32</v>
      </c>
      <c r="T49" s="41">
        <f t="shared" si="29"/>
        <v>2019</v>
      </c>
      <c r="U49" s="44">
        <v>43770</v>
      </c>
      <c r="V49">
        <v>50592</v>
      </c>
      <c r="AJ49">
        <v>2</v>
      </c>
      <c r="AK49" t="s">
        <v>117</v>
      </c>
      <c r="AL49">
        <v>2021</v>
      </c>
      <c r="AM49">
        <v>580</v>
      </c>
      <c r="AN49">
        <v>555</v>
      </c>
      <c r="AO49">
        <v>617</v>
      </c>
      <c r="AP49">
        <v>672</v>
      </c>
      <c r="AQ49">
        <v>698</v>
      </c>
      <c r="AR49">
        <v>714</v>
      </c>
      <c r="AS49">
        <v>629</v>
      </c>
      <c r="AT49">
        <v>574</v>
      </c>
      <c r="AU49">
        <v>588</v>
      </c>
      <c r="AV49">
        <v>533</v>
      </c>
      <c r="AW49">
        <v>513</v>
      </c>
      <c r="AX49">
        <v>588</v>
      </c>
      <c r="BK49" s="39" t="s">
        <v>192</v>
      </c>
      <c r="BL49" s="40" t="s">
        <v>131</v>
      </c>
      <c r="BM49" s="41">
        <v>2024</v>
      </c>
      <c r="BN49">
        <f>SUM(BN5:BN48)</f>
        <v>0</v>
      </c>
      <c r="BO49">
        <f t="shared" ref="BO49:BZ49" si="36">SUM(BO5:BO48)</f>
        <v>1994</v>
      </c>
      <c r="BP49">
        <f t="shared" si="36"/>
        <v>1898</v>
      </c>
      <c r="BQ49">
        <f t="shared" si="36"/>
        <v>5940</v>
      </c>
      <c r="BR49">
        <f t="shared" si="36"/>
        <v>19137</v>
      </c>
      <c r="BS49">
        <f t="shared" si="36"/>
        <v>24870</v>
      </c>
      <c r="BT49">
        <f t="shared" si="36"/>
        <v>23159</v>
      </c>
      <c r="BU49">
        <f t="shared" si="36"/>
        <v>22903</v>
      </c>
      <c r="BV49">
        <f t="shared" si="36"/>
        <v>8109</v>
      </c>
      <c r="BW49">
        <f t="shared" si="36"/>
        <v>9604</v>
      </c>
      <c r="BX49">
        <f t="shared" si="36"/>
        <v>6204</v>
      </c>
      <c r="BY49">
        <f t="shared" si="36"/>
        <v>3674</v>
      </c>
      <c r="BZ49">
        <f t="shared" si="36"/>
        <v>10624.333333333332</v>
      </c>
    </row>
    <row r="50" spans="2:78" x14ac:dyDescent="0.25">
      <c r="B50" s="37">
        <v>3</v>
      </c>
      <c r="C50" s="39" t="s">
        <v>40</v>
      </c>
      <c r="D50" s="37" t="s">
        <v>84</v>
      </c>
      <c r="E50" s="41">
        <v>2023</v>
      </c>
      <c r="F50">
        <v>270</v>
      </c>
      <c r="G50">
        <v>276</v>
      </c>
      <c r="H50">
        <v>272</v>
      </c>
      <c r="I50">
        <v>314</v>
      </c>
      <c r="J50">
        <v>399</v>
      </c>
      <c r="K50">
        <v>405</v>
      </c>
      <c r="L50">
        <v>348</v>
      </c>
      <c r="M50">
        <v>360</v>
      </c>
      <c r="N50">
        <v>293</v>
      </c>
      <c r="O50">
        <v>286</v>
      </c>
      <c r="P50">
        <v>298</v>
      </c>
      <c r="Q50">
        <v>280</v>
      </c>
      <c r="S50" s="43" t="s">
        <v>33</v>
      </c>
      <c r="T50" s="41">
        <f t="shared" si="29"/>
        <v>2019</v>
      </c>
      <c r="U50" s="44">
        <v>43800</v>
      </c>
      <c r="V50">
        <v>46794</v>
      </c>
      <c r="AJ50">
        <v>2</v>
      </c>
      <c r="AK50" t="s">
        <v>100</v>
      </c>
      <c r="AL50">
        <v>2020</v>
      </c>
      <c r="AM50">
        <v>478</v>
      </c>
      <c r="AN50">
        <v>503</v>
      </c>
      <c r="AO50">
        <v>575</v>
      </c>
      <c r="AP50">
        <v>598</v>
      </c>
      <c r="AQ50">
        <v>583</v>
      </c>
      <c r="AR50">
        <v>576</v>
      </c>
      <c r="AS50">
        <v>479</v>
      </c>
      <c r="AT50">
        <v>433</v>
      </c>
      <c r="AU50">
        <v>507</v>
      </c>
      <c r="AV50">
        <v>509</v>
      </c>
      <c r="AW50">
        <v>479</v>
      </c>
      <c r="AX50">
        <v>540</v>
      </c>
    </row>
    <row r="51" spans="2:78" x14ac:dyDescent="0.25">
      <c r="B51" s="37">
        <v>5</v>
      </c>
      <c r="C51" s="39" t="s">
        <v>41</v>
      </c>
      <c r="D51" s="37" t="s">
        <v>85</v>
      </c>
      <c r="E51" s="41">
        <v>2023</v>
      </c>
      <c r="F51">
        <v>471</v>
      </c>
      <c r="G51">
        <v>480</v>
      </c>
      <c r="H51">
        <v>474</v>
      </c>
      <c r="I51">
        <v>547</v>
      </c>
      <c r="J51">
        <v>695</v>
      </c>
      <c r="K51">
        <v>705</v>
      </c>
      <c r="L51">
        <v>606</v>
      </c>
      <c r="M51">
        <v>627</v>
      </c>
      <c r="N51">
        <v>510</v>
      </c>
      <c r="O51">
        <v>498</v>
      </c>
      <c r="P51">
        <v>520</v>
      </c>
      <c r="Q51">
        <v>488</v>
      </c>
      <c r="S51" s="43" t="s">
        <v>22</v>
      </c>
      <c r="T51" s="41">
        <f>T50+1</f>
        <v>2020</v>
      </c>
      <c r="U51" s="44">
        <v>43831</v>
      </c>
      <c r="V51">
        <v>42952</v>
      </c>
      <c r="AJ51">
        <v>2</v>
      </c>
      <c r="AK51" t="s">
        <v>107</v>
      </c>
      <c r="AL51">
        <v>2020</v>
      </c>
      <c r="AM51">
        <v>1067</v>
      </c>
      <c r="AN51">
        <v>1122</v>
      </c>
      <c r="AO51">
        <v>1282</v>
      </c>
      <c r="AP51">
        <v>1334</v>
      </c>
      <c r="AQ51">
        <v>1301</v>
      </c>
      <c r="AR51">
        <v>1284</v>
      </c>
      <c r="AS51">
        <v>1068</v>
      </c>
      <c r="AT51">
        <v>966</v>
      </c>
      <c r="AU51">
        <v>1130</v>
      </c>
      <c r="AV51">
        <v>1135</v>
      </c>
      <c r="AW51">
        <v>1067</v>
      </c>
      <c r="AX51">
        <v>1205</v>
      </c>
    </row>
    <row r="52" spans="2:78" x14ac:dyDescent="0.25">
      <c r="B52" s="37">
        <v>5</v>
      </c>
      <c r="C52" s="39" t="s">
        <v>42</v>
      </c>
      <c r="D52" s="37" t="s">
        <v>86</v>
      </c>
      <c r="E52" s="41">
        <v>2023</v>
      </c>
      <c r="F52">
        <v>216</v>
      </c>
      <c r="G52">
        <v>220</v>
      </c>
      <c r="H52">
        <v>217</v>
      </c>
      <c r="I52">
        <v>251</v>
      </c>
      <c r="J52">
        <v>318</v>
      </c>
      <c r="K52">
        <v>323</v>
      </c>
      <c r="L52">
        <v>278</v>
      </c>
      <c r="M52">
        <v>287</v>
      </c>
      <c r="N52">
        <v>234</v>
      </c>
      <c r="O52">
        <v>228</v>
      </c>
      <c r="P52">
        <v>238</v>
      </c>
      <c r="Q52">
        <v>224</v>
      </c>
      <c r="S52" s="43" t="s">
        <v>23</v>
      </c>
      <c r="T52" s="41">
        <f t="shared" si="29"/>
        <v>2020</v>
      </c>
      <c r="U52" s="44">
        <v>43862</v>
      </c>
      <c r="V52">
        <v>45163</v>
      </c>
      <c r="AJ52">
        <v>2</v>
      </c>
      <c r="AK52" t="s">
        <v>111</v>
      </c>
      <c r="AL52">
        <v>2020</v>
      </c>
      <c r="AM52">
        <v>895</v>
      </c>
      <c r="AN52">
        <v>941</v>
      </c>
      <c r="AO52">
        <v>1075</v>
      </c>
      <c r="AP52">
        <v>1119</v>
      </c>
      <c r="AQ52">
        <v>1091</v>
      </c>
      <c r="AR52">
        <v>1077</v>
      </c>
      <c r="AS52">
        <v>896</v>
      </c>
      <c r="AT52">
        <v>810</v>
      </c>
      <c r="AU52">
        <v>948</v>
      </c>
      <c r="AV52">
        <v>952</v>
      </c>
      <c r="AW52">
        <v>895</v>
      </c>
      <c r="AX52">
        <v>1011</v>
      </c>
    </row>
    <row r="53" spans="2:78" x14ac:dyDescent="0.25">
      <c r="B53" s="37">
        <v>1</v>
      </c>
      <c r="C53" s="39" t="s">
        <v>43</v>
      </c>
      <c r="D53" s="37" t="s">
        <v>87</v>
      </c>
      <c r="E53" s="41">
        <v>2023</v>
      </c>
      <c r="F53">
        <v>434</v>
      </c>
      <c r="G53">
        <v>443</v>
      </c>
      <c r="H53">
        <v>437</v>
      </c>
      <c r="I53">
        <v>505</v>
      </c>
      <c r="J53">
        <v>641</v>
      </c>
      <c r="K53">
        <v>650</v>
      </c>
      <c r="L53">
        <v>559</v>
      </c>
      <c r="M53">
        <v>578</v>
      </c>
      <c r="N53">
        <v>471</v>
      </c>
      <c r="O53">
        <v>460</v>
      </c>
      <c r="P53">
        <v>480</v>
      </c>
      <c r="Q53">
        <v>450</v>
      </c>
      <c r="S53" s="43" t="s">
        <v>24</v>
      </c>
      <c r="T53" s="41">
        <f t="shared" si="29"/>
        <v>2020</v>
      </c>
      <c r="U53" s="44">
        <v>43891</v>
      </c>
      <c r="V53">
        <v>51606</v>
      </c>
      <c r="AJ53">
        <v>2</v>
      </c>
      <c r="AK53" t="s">
        <v>113</v>
      </c>
      <c r="AL53">
        <v>2020</v>
      </c>
      <c r="AM53">
        <v>260</v>
      </c>
      <c r="AN53">
        <v>273</v>
      </c>
      <c r="AO53">
        <v>312</v>
      </c>
      <c r="AP53">
        <v>325</v>
      </c>
      <c r="AQ53">
        <v>317</v>
      </c>
      <c r="AR53">
        <v>313</v>
      </c>
      <c r="AS53">
        <v>260</v>
      </c>
      <c r="AT53">
        <v>235</v>
      </c>
      <c r="AU53">
        <v>275</v>
      </c>
      <c r="AV53">
        <v>276</v>
      </c>
      <c r="AW53">
        <v>260</v>
      </c>
      <c r="AX53">
        <v>293</v>
      </c>
    </row>
    <row r="54" spans="2:78" x14ac:dyDescent="0.25">
      <c r="B54" s="37">
        <v>5</v>
      </c>
      <c r="C54" s="39" t="s">
        <v>44</v>
      </c>
      <c r="D54" s="37" t="s">
        <v>88</v>
      </c>
      <c r="E54" s="41">
        <v>2023</v>
      </c>
      <c r="F54">
        <v>1725</v>
      </c>
      <c r="G54">
        <v>1758</v>
      </c>
      <c r="H54">
        <v>1736</v>
      </c>
      <c r="I54">
        <v>2004</v>
      </c>
      <c r="J54">
        <v>2545</v>
      </c>
      <c r="K54">
        <v>2582</v>
      </c>
      <c r="L54">
        <v>2221</v>
      </c>
      <c r="M54">
        <v>2296</v>
      </c>
      <c r="N54">
        <v>1869</v>
      </c>
      <c r="O54">
        <v>1825</v>
      </c>
      <c r="P54">
        <v>1904</v>
      </c>
      <c r="Q54">
        <v>1788</v>
      </c>
      <c r="S54" s="43" t="s">
        <v>25</v>
      </c>
      <c r="T54" s="41">
        <f t="shared" si="29"/>
        <v>2020</v>
      </c>
      <c r="U54" s="44">
        <v>43922</v>
      </c>
      <c r="V54">
        <v>53710</v>
      </c>
      <c r="AJ54">
        <v>2</v>
      </c>
      <c r="AK54" t="s">
        <v>117</v>
      </c>
      <c r="AL54">
        <v>2020</v>
      </c>
      <c r="AM54">
        <v>584</v>
      </c>
      <c r="AN54">
        <v>614</v>
      </c>
      <c r="AO54">
        <v>702</v>
      </c>
      <c r="AP54">
        <v>730</v>
      </c>
      <c r="AQ54">
        <v>712</v>
      </c>
      <c r="AR54">
        <v>703</v>
      </c>
      <c r="AS54">
        <v>585</v>
      </c>
      <c r="AT54">
        <v>529</v>
      </c>
      <c r="AU54">
        <v>619</v>
      </c>
      <c r="AV54">
        <v>621</v>
      </c>
      <c r="AW54">
        <v>584</v>
      </c>
      <c r="AX54">
        <v>660</v>
      </c>
    </row>
    <row r="55" spans="2:78" x14ac:dyDescent="0.25">
      <c r="B55" s="37">
        <v>4</v>
      </c>
      <c r="C55" s="39" t="s">
        <v>45</v>
      </c>
      <c r="D55" s="37" t="s">
        <v>89</v>
      </c>
      <c r="E55" s="41">
        <v>2023</v>
      </c>
      <c r="F55">
        <v>442</v>
      </c>
      <c r="G55">
        <v>450</v>
      </c>
      <c r="H55">
        <v>444</v>
      </c>
      <c r="I55">
        <v>513</v>
      </c>
      <c r="J55">
        <v>652</v>
      </c>
      <c r="K55">
        <v>661</v>
      </c>
      <c r="L55">
        <v>569</v>
      </c>
      <c r="M55">
        <v>588</v>
      </c>
      <c r="N55">
        <v>479</v>
      </c>
      <c r="O55">
        <v>467</v>
      </c>
      <c r="P55">
        <v>487</v>
      </c>
      <c r="Q55">
        <v>458</v>
      </c>
      <c r="S55" s="43" t="s">
        <v>26</v>
      </c>
      <c r="T55" s="41">
        <f t="shared" si="29"/>
        <v>2020</v>
      </c>
      <c r="U55" s="44">
        <v>43952</v>
      </c>
      <c r="V55">
        <v>52361</v>
      </c>
      <c r="AJ55">
        <v>3</v>
      </c>
      <c r="AK55" t="s">
        <v>83</v>
      </c>
      <c r="AL55">
        <v>2024</v>
      </c>
      <c r="AM55">
        <v>2903</v>
      </c>
      <c r="AN55">
        <v>3061</v>
      </c>
      <c r="AO55">
        <v>3053</v>
      </c>
      <c r="AP55">
        <v>3374</v>
      </c>
      <c r="AQ55">
        <v>4421</v>
      </c>
      <c r="AR55">
        <v>4876</v>
      </c>
      <c r="AS55">
        <v>4740</v>
      </c>
      <c r="AT55">
        <v>4720</v>
      </c>
      <c r="AU55">
        <v>3546</v>
      </c>
      <c r="AV55">
        <v>3665</v>
      </c>
      <c r="AW55">
        <v>3395</v>
      </c>
      <c r="AX55">
        <v>3194</v>
      </c>
      <c r="BB55" t="s">
        <v>186</v>
      </c>
      <c r="BC55">
        <f>BD55-1</f>
        <v>2020</v>
      </c>
      <c r="BD55">
        <f>BE55-1</f>
        <v>2021</v>
      </c>
      <c r="BE55">
        <f>BF55-1</f>
        <v>2022</v>
      </c>
      <c r="BF55">
        <f>BG55-1</f>
        <v>2023</v>
      </c>
      <c r="BG55">
        <f>U5</f>
        <v>2024</v>
      </c>
    </row>
    <row r="56" spans="2:78" x14ac:dyDescent="0.25">
      <c r="B56" s="37">
        <v>3</v>
      </c>
      <c r="C56" s="39" t="s">
        <v>46</v>
      </c>
      <c r="D56" s="37" t="s">
        <v>90</v>
      </c>
      <c r="E56" s="41">
        <v>2023</v>
      </c>
      <c r="F56">
        <v>264</v>
      </c>
      <c r="G56">
        <v>269</v>
      </c>
      <c r="H56">
        <v>266</v>
      </c>
      <c r="I56">
        <v>307</v>
      </c>
      <c r="J56">
        <v>390</v>
      </c>
      <c r="K56">
        <v>396</v>
      </c>
      <c r="L56">
        <v>340</v>
      </c>
      <c r="M56">
        <v>352</v>
      </c>
      <c r="N56">
        <v>286</v>
      </c>
      <c r="O56">
        <v>280</v>
      </c>
      <c r="P56">
        <v>292</v>
      </c>
      <c r="Q56">
        <v>274</v>
      </c>
      <c r="S56" s="43" t="s">
        <v>27</v>
      </c>
      <c r="T56" s="41">
        <f t="shared" si="29"/>
        <v>2020</v>
      </c>
      <c r="U56" s="44">
        <v>43983</v>
      </c>
      <c r="V56">
        <v>51696</v>
      </c>
      <c r="AJ56">
        <v>3</v>
      </c>
      <c r="AK56" t="s">
        <v>84</v>
      </c>
      <c r="AL56">
        <v>2024</v>
      </c>
      <c r="AM56">
        <v>252</v>
      </c>
      <c r="AN56">
        <v>266</v>
      </c>
      <c r="AO56">
        <v>266</v>
      </c>
      <c r="AP56">
        <v>293</v>
      </c>
      <c r="AQ56">
        <v>385</v>
      </c>
      <c r="AR56">
        <v>424</v>
      </c>
      <c r="AS56">
        <v>412</v>
      </c>
      <c r="AT56">
        <v>411</v>
      </c>
      <c r="AU56">
        <v>308</v>
      </c>
      <c r="AV56">
        <v>319</v>
      </c>
      <c r="AW56">
        <v>295</v>
      </c>
      <c r="AX56">
        <v>278</v>
      </c>
      <c r="BB56" t="s">
        <v>83</v>
      </c>
      <c r="BC56">
        <f>AVERAGE(AM95:AQ95)</f>
        <v>3900.8</v>
      </c>
      <c r="BD56">
        <f>AVERAGE(AM85:AX85)</f>
        <v>3531.8333333333335</v>
      </c>
      <c r="BE56">
        <f>AVERAGE(AM75:AX75)</f>
        <v>3727.5</v>
      </c>
      <c r="BF56">
        <f>AVERAGE(AM65:AX65)</f>
        <v>3643.25</v>
      </c>
      <c r="BG56">
        <f>AVERAGE(AM55:AX55)</f>
        <v>3745.6666666666665</v>
      </c>
    </row>
    <row r="57" spans="2:78" x14ac:dyDescent="0.25">
      <c r="B57" s="37">
        <v>1</v>
      </c>
      <c r="C57" s="39" t="s">
        <v>47</v>
      </c>
      <c r="D57" s="37" t="s">
        <v>91</v>
      </c>
      <c r="E57" s="41">
        <v>2023</v>
      </c>
      <c r="F57">
        <v>502</v>
      </c>
      <c r="G57">
        <v>512</v>
      </c>
      <c r="H57">
        <v>506</v>
      </c>
      <c r="I57">
        <v>584</v>
      </c>
      <c r="J57">
        <v>741</v>
      </c>
      <c r="K57">
        <v>752</v>
      </c>
      <c r="L57">
        <v>647</v>
      </c>
      <c r="M57">
        <v>669</v>
      </c>
      <c r="N57">
        <v>544</v>
      </c>
      <c r="O57">
        <v>531</v>
      </c>
      <c r="P57">
        <v>554</v>
      </c>
      <c r="Q57">
        <v>521</v>
      </c>
      <c r="S57" s="43" t="s">
        <v>28</v>
      </c>
      <c r="T57" s="41">
        <f t="shared" si="29"/>
        <v>2020</v>
      </c>
      <c r="U57" s="44">
        <v>44013</v>
      </c>
      <c r="V57">
        <v>42994</v>
      </c>
      <c r="AJ57">
        <v>3</v>
      </c>
      <c r="AK57" t="s">
        <v>90</v>
      </c>
      <c r="AL57">
        <v>2024</v>
      </c>
      <c r="AM57">
        <v>247</v>
      </c>
      <c r="AN57">
        <v>260</v>
      </c>
      <c r="AO57">
        <v>260</v>
      </c>
      <c r="AP57">
        <v>287</v>
      </c>
      <c r="AQ57">
        <v>376</v>
      </c>
      <c r="AR57">
        <v>415</v>
      </c>
      <c r="AS57">
        <v>403</v>
      </c>
      <c r="AT57">
        <v>401</v>
      </c>
      <c r="AU57">
        <v>301</v>
      </c>
      <c r="AV57">
        <v>312</v>
      </c>
      <c r="AW57">
        <v>289</v>
      </c>
      <c r="AX57">
        <v>272</v>
      </c>
      <c r="BB57" t="s">
        <v>84</v>
      </c>
      <c r="BC57">
        <f t="shared" ref="BC57:BC65" si="37">AVERAGE(AM96:AQ96)</f>
        <v>339.2</v>
      </c>
      <c r="BD57">
        <f t="shared" ref="BD57:BD65" si="38">AVERAGE(AM86:AX86)</f>
        <v>307</v>
      </c>
      <c r="BE57">
        <f t="shared" ref="BE57:BE65" si="39">AVERAGE(AM76:AX76)</f>
        <v>324.16666666666669</v>
      </c>
      <c r="BF57">
        <f t="shared" ref="BF57:BF65" si="40">AVERAGE(AM66:AX66)</f>
        <v>316.75</v>
      </c>
      <c r="BG57">
        <f t="shared" ref="BG57:BG65" si="41">AVERAGE(AM56:AX56)</f>
        <v>325.75</v>
      </c>
    </row>
    <row r="58" spans="2:78" x14ac:dyDescent="0.25">
      <c r="B58" s="37">
        <v>6</v>
      </c>
      <c r="C58" s="39" t="s">
        <v>48</v>
      </c>
      <c r="D58" s="37" t="s">
        <v>92</v>
      </c>
      <c r="E58" s="41">
        <v>2023</v>
      </c>
      <c r="F58">
        <v>1278</v>
      </c>
      <c r="G58">
        <v>1303</v>
      </c>
      <c r="H58">
        <v>1286</v>
      </c>
      <c r="I58">
        <v>1485</v>
      </c>
      <c r="J58">
        <v>1886</v>
      </c>
      <c r="K58">
        <v>1913</v>
      </c>
      <c r="L58">
        <v>1646</v>
      </c>
      <c r="M58">
        <v>1701</v>
      </c>
      <c r="N58">
        <v>1385</v>
      </c>
      <c r="O58">
        <v>1352</v>
      </c>
      <c r="P58">
        <v>1411</v>
      </c>
      <c r="Q58">
        <v>1325</v>
      </c>
      <c r="S58" s="43" t="s">
        <v>29</v>
      </c>
      <c r="T58" s="41">
        <f t="shared" si="29"/>
        <v>2020</v>
      </c>
      <c r="U58" s="44">
        <v>44044</v>
      </c>
      <c r="V58">
        <v>38899</v>
      </c>
      <c r="AJ58">
        <v>3</v>
      </c>
      <c r="AK58" t="s">
        <v>96</v>
      </c>
      <c r="AL58">
        <v>2024</v>
      </c>
      <c r="AM58">
        <v>4120</v>
      </c>
      <c r="AN58">
        <v>4344</v>
      </c>
      <c r="AO58">
        <v>4333</v>
      </c>
      <c r="AP58">
        <v>4788</v>
      </c>
      <c r="AQ58">
        <v>6275</v>
      </c>
      <c r="AR58">
        <v>6920</v>
      </c>
      <c r="AS58">
        <v>6728</v>
      </c>
      <c r="AT58">
        <v>6699</v>
      </c>
      <c r="AU58">
        <v>5033</v>
      </c>
      <c r="AV58">
        <v>5201</v>
      </c>
      <c r="AW58">
        <v>4818</v>
      </c>
      <c r="AX58">
        <v>4533</v>
      </c>
      <c r="BB58" t="s">
        <v>90</v>
      </c>
      <c r="BC58">
        <f t="shared" si="37"/>
        <v>331.6</v>
      </c>
      <c r="BD58">
        <f t="shared" si="38"/>
        <v>300.25</v>
      </c>
      <c r="BE58">
        <f t="shared" si="39"/>
        <v>316.75</v>
      </c>
      <c r="BF58">
        <f t="shared" si="40"/>
        <v>309.66666666666669</v>
      </c>
      <c r="BG58">
        <f t="shared" si="41"/>
        <v>318.58333333333331</v>
      </c>
    </row>
    <row r="59" spans="2:78" x14ac:dyDescent="0.25">
      <c r="B59" s="37">
        <v>1</v>
      </c>
      <c r="C59" s="39" t="s">
        <v>49</v>
      </c>
      <c r="D59" s="37" t="s">
        <v>93</v>
      </c>
      <c r="E59" s="41">
        <v>2023</v>
      </c>
      <c r="F59">
        <v>385</v>
      </c>
      <c r="G59">
        <v>392</v>
      </c>
      <c r="H59">
        <v>387</v>
      </c>
      <c r="I59">
        <v>447</v>
      </c>
      <c r="J59">
        <v>568</v>
      </c>
      <c r="K59">
        <v>576</v>
      </c>
      <c r="L59">
        <v>496</v>
      </c>
      <c r="M59">
        <v>512</v>
      </c>
      <c r="N59">
        <v>417</v>
      </c>
      <c r="O59">
        <v>407</v>
      </c>
      <c r="P59">
        <v>425</v>
      </c>
      <c r="Q59">
        <v>399</v>
      </c>
      <c r="S59" s="43" t="s">
        <v>30</v>
      </c>
      <c r="T59" s="41">
        <f t="shared" si="29"/>
        <v>2020</v>
      </c>
      <c r="U59" s="44">
        <v>44075</v>
      </c>
      <c r="V59">
        <v>45497</v>
      </c>
      <c r="AJ59">
        <v>3</v>
      </c>
      <c r="AK59" t="s">
        <v>102</v>
      </c>
      <c r="AL59">
        <v>2024</v>
      </c>
      <c r="AM59">
        <v>736</v>
      </c>
      <c r="AN59">
        <v>776</v>
      </c>
      <c r="AO59">
        <v>774</v>
      </c>
      <c r="AP59">
        <v>855</v>
      </c>
      <c r="AQ59">
        <v>1120</v>
      </c>
      <c r="AR59">
        <v>1236</v>
      </c>
      <c r="AS59">
        <v>1201</v>
      </c>
      <c r="AT59">
        <v>1196</v>
      </c>
      <c r="AU59">
        <v>899</v>
      </c>
      <c r="AV59">
        <v>929</v>
      </c>
      <c r="AW59">
        <v>860</v>
      </c>
      <c r="AX59">
        <v>809</v>
      </c>
      <c r="BB59" t="s">
        <v>96</v>
      </c>
      <c r="BC59">
        <f t="shared" si="37"/>
        <v>5536.2</v>
      </c>
      <c r="BD59">
        <f t="shared" si="38"/>
        <v>5012</v>
      </c>
      <c r="BE59">
        <f t="shared" si="39"/>
        <v>5290.083333333333</v>
      </c>
      <c r="BF59">
        <f t="shared" si="40"/>
        <v>5170.333333333333</v>
      </c>
      <c r="BG59">
        <f t="shared" si="41"/>
        <v>5316</v>
      </c>
    </row>
    <row r="60" spans="2:78" x14ac:dyDescent="0.25">
      <c r="B60" s="37">
        <v>6</v>
      </c>
      <c r="C60" s="39" t="s">
        <v>50</v>
      </c>
      <c r="D60" s="37" t="s">
        <v>94</v>
      </c>
      <c r="E60" s="41">
        <v>2023</v>
      </c>
      <c r="F60">
        <v>114</v>
      </c>
      <c r="G60">
        <v>117</v>
      </c>
      <c r="H60">
        <v>115</v>
      </c>
      <c r="I60">
        <v>133</v>
      </c>
      <c r="J60">
        <v>169</v>
      </c>
      <c r="K60">
        <v>171</v>
      </c>
      <c r="L60">
        <v>147</v>
      </c>
      <c r="M60">
        <v>152</v>
      </c>
      <c r="N60">
        <v>124</v>
      </c>
      <c r="O60">
        <v>121</v>
      </c>
      <c r="P60">
        <v>126</v>
      </c>
      <c r="Q60">
        <v>119</v>
      </c>
      <c r="S60" s="43" t="s">
        <v>31</v>
      </c>
      <c r="T60" s="41">
        <f t="shared" si="29"/>
        <v>2020</v>
      </c>
      <c r="U60" s="44">
        <v>44105</v>
      </c>
      <c r="V60">
        <v>45699</v>
      </c>
      <c r="AJ60">
        <v>3</v>
      </c>
      <c r="AK60" t="s">
        <v>105</v>
      </c>
      <c r="AL60">
        <v>2024</v>
      </c>
      <c r="AM60">
        <v>434</v>
      </c>
      <c r="AN60">
        <v>458</v>
      </c>
      <c r="AO60">
        <v>456</v>
      </c>
      <c r="AP60">
        <v>504</v>
      </c>
      <c r="AQ60">
        <v>661</v>
      </c>
      <c r="AR60">
        <v>729</v>
      </c>
      <c r="AS60">
        <v>709</v>
      </c>
      <c r="AT60">
        <v>706</v>
      </c>
      <c r="AU60">
        <v>530</v>
      </c>
      <c r="AV60">
        <v>548</v>
      </c>
      <c r="AW60">
        <v>508</v>
      </c>
      <c r="AX60">
        <v>478</v>
      </c>
      <c r="BB60" t="s">
        <v>102</v>
      </c>
      <c r="BC60">
        <f t="shared" si="37"/>
        <v>988.6</v>
      </c>
      <c r="BD60">
        <f t="shared" si="38"/>
        <v>894.91666666666663</v>
      </c>
      <c r="BE60">
        <f t="shared" si="39"/>
        <v>944.75</v>
      </c>
      <c r="BF60">
        <f t="shared" si="40"/>
        <v>923.33333333333337</v>
      </c>
      <c r="BG60">
        <f t="shared" si="41"/>
        <v>949.25</v>
      </c>
    </row>
    <row r="61" spans="2:78" x14ac:dyDescent="0.25">
      <c r="B61" s="37">
        <v>4</v>
      </c>
      <c r="C61" s="39" t="s">
        <v>51</v>
      </c>
      <c r="D61" s="37" t="s">
        <v>95</v>
      </c>
      <c r="E61" s="41">
        <v>2023</v>
      </c>
      <c r="F61">
        <v>68</v>
      </c>
      <c r="G61">
        <v>69</v>
      </c>
      <c r="H61">
        <v>68</v>
      </c>
      <c r="I61">
        <v>79</v>
      </c>
      <c r="J61">
        <v>100</v>
      </c>
      <c r="K61">
        <v>102</v>
      </c>
      <c r="L61">
        <v>87</v>
      </c>
      <c r="M61">
        <v>90</v>
      </c>
      <c r="N61">
        <v>74</v>
      </c>
      <c r="O61">
        <v>72</v>
      </c>
      <c r="P61">
        <v>75</v>
      </c>
      <c r="Q61">
        <v>70</v>
      </c>
      <c r="S61" s="43" t="s">
        <v>32</v>
      </c>
      <c r="T61" s="41">
        <f t="shared" si="29"/>
        <v>2020</v>
      </c>
      <c r="U61" s="44">
        <v>44136</v>
      </c>
      <c r="V61">
        <v>42956</v>
      </c>
      <c r="AJ61">
        <v>3</v>
      </c>
      <c r="AK61" t="s">
        <v>119</v>
      </c>
      <c r="AL61">
        <v>2024</v>
      </c>
      <c r="AM61">
        <v>1030</v>
      </c>
      <c r="AN61">
        <v>1086</v>
      </c>
      <c r="AO61">
        <v>1083</v>
      </c>
      <c r="AP61">
        <v>1197</v>
      </c>
      <c r="AQ61">
        <v>1568</v>
      </c>
      <c r="AR61">
        <v>1730</v>
      </c>
      <c r="AS61">
        <v>1681</v>
      </c>
      <c r="AT61">
        <v>1674</v>
      </c>
      <c r="AU61">
        <v>1258</v>
      </c>
      <c r="AV61">
        <v>1300</v>
      </c>
      <c r="AW61">
        <v>1204</v>
      </c>
      <c r="AX61">
        <v>1133</v>
      </c>
      <c r="BB61" t="s">
        <v>105</v>
      </c>
      <c r="BC61">
        <f t="shared" si="37"/>
        <v>583.20000000000005</v>
      </c>
      <c r="BD61">
        <f t="shared" si="38"/>
        <v>528.08333333333337</v>
      </c>
      <c r="BE61">
        <f t="shared" si="39"/>
        <v>557.25</v>
      </c>
      <c r="BF61">
        <f t="shared" si="40"/>
        <v>544.83333333333337</v>
      </c>
      <c r="BG61">
        <f t="shared" si="41"/>
        <v>560.08333333333337</v>
      </c>
    </row>
    <row r="62" spans="2:78" x14ac:dyDescent="0.25">
      <c r="B62" s="37">
        <v>3</v>
      </c>
      <c r="C62" s="39" t="s">
        <v>52</v>
      </c>
      <c r="D62" s="37" t="s">
        <v>96</v>
      </c>
      <c r="E62" s="41">
        <v>2023</v>
      </c>
      <c r="F62">
        <v>4412</v>
      </c>
      <c r="G62">
        <v>4497</v>
      </c>
      <c r="H62">
        <v>4441</v>
      </c>
      <c r="I62">
        <v>5127</v>
      </c>
      <c r="J62">
        <v>6511</v>
      </c>
      <c r="K62">
        <v>6605</v>
      </c>
      <c r="L62">
        <v>5682</v>
      </c>
      <c r="M62">
        <v>5873</v>
      </c>
      <c r="N62">
        <v>4782</v>
      </c>
      <c r="O62">
        <v>4669</v>
      </c>
      <c r="P62">
        <v>4870</v>
      </c>
      <c r="Q62">
        <v>4575</v>
      </c>
      <c r="S62" s="43" t="s">
        <v>33</v>
      </c>
      <c r="T62" s="41">
        <f t="shared" si="29"/>
        <v>2020</v>
      </c>
      <c r="U62" s="44">
        <v>44166</v>
      </c>
      <c r="V62">
        <v>48517</v>
      </c>
      <c r="AJ62">
        <v>3</v>
      </c>
      <c r="AK62" t="s">
        <v>120</v>
      </c>
      <c r="AL62">
        <v>2024</v>
      </c>
      <c r="AM62">
        <v>623</v>
      </c>
      <c r="AN62">
        <v>657</v>
      </c>
      <c r="AO62">
        <v>655</v>
      </c>
      <c r="AP62">
        <v>724</v>
      </c>
      <c r="AQ62">
        <v>949</v>
      </c>
      <c r="AR62">
        <v>1047</v>
      </c>
      <c r="AS62">
        <v>1018</v>
      </c>
      <c r="AT62">
        <v>1013</v>
      </c>
      <c r="AU62">
        <v>761</v>
      </c>
      <c r="AV62">
        <v>787</v>
      </c>
      <c r="AW62">
        <v>729</v>
      </c>
      <c r="AX62">
        <v>686</v>
      </c>
      <c r="BB62" t="s">
        <v>119</v>
      </c>
      <c r="BC62">
        <f t="shared" si="37"/>
        <v>1383.8</v>
      </c>
      <c r="BD62">
        <f t="shared" si="38"/>
        <v>1252.8333333333333</v>
      </c>
      <c r="BE62">
        <f t="shared" si="39"/>
        <v>1322.3333333333333</v>
      </c>
      <c r="BF62">
        <f t="shared" si="40"/>
        <v>1292.25</v>
      </c>
      <c r="BG62">
        <f t="shared" si="41"/>
        <v>1328.6666666666667</v>
      </c>
    </row>
    <row r="63" spans="2:78" x14ac:dyDescent="0.25">
      <c r="B63" s="37">
        <v>5</v>
      </c>
      <c r="C63" s="39" t="s">
        <v>53</v>
      </c>
      <c r="D63" s="37" t="s">
        <v>97</v>
      </c>
      <c r="E63" s="41">
        <v>2023</v>
      </c>
      <c r="F63">
        <v>295</v>
      </c>
      <c r="G63">
        <v>300</v>
      </c>
      <c r="H63">
        <v>297</v>
      </c>
      <c r="I63">
        <v>342</v>
      </c>
      <c r="J63">
        <v>435</v>
      </c>
      <c r="K63">
        <v>441</v>
      </c>
      <c r="L63">
        <v>379</v>
      </c>
      <c r="M63">
        <v>392</v>
      </c>
      <c r="N63">
        <v>319</v>
      </c>
      <c r="O63">
        <v>312</v>
      </c>
      <c r="P63">
        <v>325</v>
      </c>
      <c r="Q63">
        <v>306</v>
      </c>
      <c r="S63" s="43" t="s">
        <v>22</v>
      </c>
      <c r="T63" s="41">
        <f>T62+1</f>
        <v>2021</v>
      </c>
      <c r="U63" s="44">
        <v>44197</v>
      </c>
      <c r="V63">
        <v>42640</v>
      </c>
      <c r="AJ63">
        <v>3</v>
      </c>
      <c r="AK63" t="s">
        <v>125</v>
      </c>
      <c r="AL63">
        <v>2024</v>
      </c>
      <c r="AM63">
        <v>367</v>
      </c>
      <c r="AN63">
        <v>387</v>
      </c>
      <c r="AO63">
        <v>386</v>
      </c>
      <c r="AP63">
        <v>426</v>
      </c>
      <c r="AQ63">
        <v>559</v>
      </c>
      <c r="AR63">
        <v>616</v>
      </c>
      <c r="AS63">
        <v>599</v>
      </c>
      <c r="AT63">
        <v>597</v>
      </c>
      <c r="AU63">
        <v>448</v>
      </c>
      <c r="AV63">
        <v>463</v>
      </c>
      <c r="AW63">
        <v>429</v>
      </c>
      <c r="AX63">
        <v>404</v>
      </c>
      <c r="BB63" t="s">
        <v>120</v>
      </c>
      <c r="BC63">
        <f t="shared" si="37"/>
        <v>837.4</v>
      </c>
      <c r="BD63">
        <f t="shared" si="38"/>
        <v>758</v>
      </c>
      <c r="BE63">
        <f t="shared" si="39"/>
        <v>800.25</v>
      </c>
      <c r="BF63">
        <f t="shared" si="40"/>
        <v>781.91666666666663</v>
      </c>
      <c r="BG63">
        <f t="shared" si="41"/>
        <v>804.08333333333337</v>
      </c>
    </row>
    <row r="64" spans="2:78" x14ac:dyDescent="0.25">
      <c r="B64" s="37">
        <v>4</v>
      </c>
      <c r="C64" s="39" t="s">
        <v>54</v>
      </c>
      <c r="D64" s="37" t="s">
        <v>98</v>
      </c>
      <c r="E64" s="41">
        <v>2023</v>
      </c>
      <c r="F64">
        <v>1727</v>
      </c>
      <c r="G64">
        <v>1760</v>
      </c>
      <c r="H64">
        <v>1738</v>
      </c>
      <c r="I64">
        <v>2006</v>
      </c>
      <c r="J64">
        <v>2548</v>
      </c>
      <c r="K64">
        <v>2585</v>
      </c>
      <c r="L64">
        <v>2223</v>
      </c>
      <c r="M64">
        <v>2298</v>
      </c>
      <c r="N64">
        <v>1871</v>
      </c>
      <c r="O64">
        <v>1827</v>
      </c>
      <c r="P64">
        <v>1906</v>
      </c>
      <c r="Q64">
        <v>1790</v>
      </c>
      <c r="S64" s="43" t="s">
        <v>23</v>
      </c>
      <c r="T64" s="41">
        <f t="shared" si="29"/>
        <v>2021</v>
      </c>
      <c r="U64" s="44">
        <v>44228</v>
      </c>
      <c r="V64">
        <v>40842</v>
      </c>
      <c r="AJ64">
        <v>3</v>
      </c>
      <c r="AK64" t="s">
        <v>126</v>
      </c>
      <c r="AL64">
        <v>2024</v>
      </c>
      <c r="AM64">
        <v>445</v>
      </c>
      <c r="AN64">
        <v>470</v>
      </c>
      <c r="AO64">
        <v>468</v>
      </c>
      <c r="AP64">
        <v>518</v>
      </c>
      <c r="AQ64">
        <v>678</v>
      </c>
      <c r="AR64">
        <v>748</v>
      </c>
      <c r="AS64">
        <v>727</v>
      </c>
      <c r="AT64">
        <v>724</v>
      </c>
      <c r="AU64">
        <v>544</v>
      </c>
      <c r="AV64">
        <v>562</v>
      </c>
      <c r="AW64">
        <v>521</v>
      </c>
      <c r="AX64">
        <v>490</v>
      </c>
      <c r="BB64" t="s">
        <v>125</v>
      </c>
      <c r="BC64">
        <f t="shared" si="37"/>
        <v>493.2</v>
      </c>
      <c r="BD64">
        <f t="shared" si="38"/>
        <v>446.33333333333331</v>
      </c>
      <c r="BE64">
        <f t="shared" si="39"/>
        <v>471.16666666666669</v>
      </c>
      <c r="BF64">
        <f t="shared" si="40"/>
        <v>460.41666666666669</v>
      </c>
      <c r="BG64">
        <f t="shared" si="41"/>
        <v>473.41666666666669</v>
      </c>
    </row>
    <row r="65" spans="2:59" x14ac:dyDescent="0.25">
      <c r="B65" s="37">
        <v>6</v>
      </c>
      <c r="C65" s="39" t="s">
        <v>55</v>
      </c>
      <c r="D65" s="37" t="s">
        <v>99</v>
      </c>
      <c r="E65" s="41">
        <v>2023</v>
      </c>
      <c r="F65">
        <v>221</v>
      </c>
      <c r="G65">
        <v>225</v>
      </c>
      <c r="H65">
        <v>222</v>
      </c>
      <c r="I65">
        <v>257</v>
      </c>
      <c r="J65">
        <v>326</v>
      </c>
      <c r="K65">
        <v>330</v>
      </c>
      <c r="L65">
        <v>284</v>
      </c>
      <c r="M65">
        <v>294</v>
      </c>
      <c r="N65">
        <v>239</v>
      </c>
      <c r="O65">
        <v>234</v>
      </c>
      <c r="P65">
        <v>244</v>
      </c>
      <c r="Q65">
        <v>229</v>
      </c>
      <c r="S65" s="43" t="s">
        <v>24</v>
      </c>
      <c r="T65" s="41">
        <f t="shared" si="29"/>
        <v>2021</v>
      </c>
      <c r="U65" s="44">
        <v>44256</v>
      </c>
      <c r="V65">
        <v>45394</v>
      </c>
      <c r="AJ65">
        <v>3</v>
      </c>
      <c r="AK65" t="s">
        <v>83</v>
      </c>
      <c r="AL65">
        <v>2023</v>
      </c>
      <c r="AM65">
        <v>3109</v>
      </c>
      <c r="AN65">
        <v>3169</v>
      </c>
      <c r="AO65">
        <v>3129</v>
      </c>
      <c r="AP65">
        <v>3612</v>
      </c>
      <c r="AQ65">
        <v>4588</v>
      </c>
      <c r="AR65">
        <v>4654</v>
      </c>
      <c r="AS65">
        <v>4004</v>
      </c>
      <c r="AT65">
        <v>4138</v>
      </c>
      <c r="AU65">
        <v>3370</v>
      </c>
      <c r="AV65">
        <v>3290</v>
      </c>
      <c r="AW65">
        <v>3432</v>
      </c>
      <c r="AX65">
        <v>3224</v>
      </c>
      <c r="BB65" t="s">
        <v>126</v>
      </c>
      <c r="BC65">
        <f t="shared" si="37"/>
        <v>598.4</v>
      </c>
      <c r="BD65">
        <f t="shared" si="38"/>
        <v>541.83333333333337</v>
      </c>
      <c r="BE65">
        <f t="shared" si="39"/>
        <v>571.83333333333337</v>
      </c>
      <c r="BF65">
        <f t="shared" si="40"/>
        <v>558.91666666666663</v>
      </c>
      <c r="BG65">
        <f t="shared" si="41"/>
        <v>574.58333333333337</v>
      </c>
    </row>
    <row r="66" spans="2:59" x14ac:dyDescent="0.25">
      <c r="B66" s="37">
        <v>2</v>
      </c>
      <c r="C66" s="39" t="s">
        <v>56</v>
      </c>
      <c r="D66" s="37" t="s">
        <v>100</v>
      </c>
      <c r="E66" s="41">
        <v>2023</v>
      </c>
      <c r="F66">
        <v>436</v>
      </c>
      <c r="G66">
        <v>445</v>
      </c>
      <c r="H66">
        <v>439</v>
      </c>
      <c r="I66">
        <v>507</v>
      </c>
      <c r="J66">
        <v>644</v>
      </c>
      <c r="K66">
        <v>653</v>
      </c>
      <c r="L66">
        <v>562</v>
      </c>
      <c r="M66">
        <v>581</v>
      </c>
      <c r="N66">
        <v>473</v>
      </c>
      <c r="O66">
        <v>462</v>
      </c>
      <c r="P66">
        <v>482</v>
      </c>
      <c r="Q66">
        <v>453</v>
      </c>
      <c r="S66" s="43" t="s">
        <v>25</v>
      </c>
      <c r="T66" s="41">
        <f t="shared" si="29"/>
        <v>2021</v>
      </c>
      <c r="U66" s="44">
        <v>44287</v>
      </c>
      <c r="V66">
        <v>49421</v>
      </c>
      <c r="AJ66">
        <v>3</v>
      </c>
      <c r="AK66" t="s">
        <v>84</v>
      </c>
      <c r="AL66">
        <v>2023</v>
      </c>
      <c r="AM66">
        <v>270</v>
      </c>
      <c r="AN66">
        <v>276</v>
      </c>
      <c r="AO66">
        <v>272</v>
      </c>
      <c r="AP66">
        <v>314</v>
      </c>
      <c r="AQ66">
        <v>399</v>
      </c>
      <c r="AR66">
        <v>405</v>
      </c>
      <c r="AS66">
        <v>348</v>
      </c>
      <c r="AT66">
        <v>360</v>
      </c>
      <c r="AU66">
        <v>293</v>
      </c>
      <c r="AV66">
        <v>286</v>
      </c>
      <c r="AW66">
        <v>298</v>
      </c>
      <c r="AX66">
        <v>280</v>
      </c>
      <c r="BB66" t="s">
        <v>137</v>
      </c>
      <c r="BC66">
        <f>SUM(BC56:BC65)</f>
        <v>14992.4</v>
      </c>
      <c r="BD66">
        <f t="shared" ref="BD66:BG66" si="42">SUM(BD56:BD65)</f>
        <v>13573.083333333336</v>
      </c>
      <c r="BE66">
        <f t="shared" si="42"/>
        <v>14326.083333333334</v>
      </c>
      <c r="BF66">
        <f t="shared" si="42"/>
        <v>14001.666666666666</v>
      </c>
      <c r="BG66">
        <f t="shared" si="42"/>
        <v>14396.083333333334</v>
      </c>
    </row>
    <row r="67" spans="2:59" x14ac:dyDescent="0.25">
      <c r="B67" s="37">
        <v>6</v>
      </c>
      <c r="C67" s="39" t="s">
        <v>57</v>
      </c>
      <c r="D67" s="37" t="s">
        <v>101</v>
      </c>
      <c r="E67" s="41">
        <v>2023</v>
      </c>
      <c r="F67">
        <v>191</v>
      </c>
      <c r="G67">
        <v>195</v>
      </c>
      <c r="H67">
        <v>193</v>
      </c>
      <c r="I67">
        <v>222</v>
      </c>
      <c r="J67">
        <v>282</v>
      </c>
      <c r="K67">
        <v>287</v>
      </c>
      <c r="L67">
        <v>246</v>
      </c>
      <c r="M67">
        <v>255</v>
      </c>
      <c r="N67">
        <v>207</v>
      </c>
      <c r="O67">
        <v>203</v>
      </c>
      <c r="P67">
        <v>211</v>
      </c>
      <c r="Q67">
        <v>198</v>
      </c>
      <c r="S67" s="43" t="s">
        <v>26</v>
      </c>
      <c r="T67" s="41">
        <f t="shared" si="29"/>
        <v>2021</v>
      </c>
      <c r="U67" s="44">
        <v>44317</v>
      </c>
      <c r="V67">
        <v>51340</v>
      </c>
      <c r="AJ67">
        <v>3</v>
      </c>
      <c r="AK67" t="s">
        <v>90</v>
      </c>
      <c r="AL67">
        <v>2023</v>
      </c>
      <c r="AM67">
        <v>264</v>
      </c>
      <c r="AN67">
        <v>269</v>
      </c>
      <c r="AO67">
        <v>266</v>
      </c>
      <c r="AP67">
        <v>307</v>
      </c>
      <c r="AQ67">
        <v>390</v>
      </c>
      <c r="AR67">
        <v>396</v>
      </c>
      <c r="AS67">
        <v>340</v>
      </c>
      <c r="AT67">
        <v>352</v>
      </c>
      <c r="AU67">
        <v>286</v>
      </c>
      <c r="AV67">
        <v>280</v>
      </c>
      <c r="AW67">
        <v>292</v>
      </c>
      <c r="AX67">
        <v>274</v>
      </c>
    </row>
    <row r="68" spans="2:59" x14ac:dyDescent="0.25">
      <c r="B68" s="37">
        <v>3</v>
      </c>
      <c r="C68" s="39" t="s">
        <v>58</v>
      </c>
      <c r="D68" s="37" t="s">
        <v>102</v>
      </c>
      <c r="E68" s="41">
        <v>2023</v>
      </c>
      <c r="F68">
        <v>788</v>
      </c>
      <c r="G68">
        <v>803</v>
      </c>
      <c r="H68">
        <v>793</v>
      </c>
      <c r="I68">
        <v>915</v>
      </c>
      <c r="J68">
        <v>1163</v>
      </c>
      <c r="K68">
        <v>1179</v>
      </c>
      <c r="L68">
        <v>1015</v>
      </c>
      <c r="M68">
        <v>1049</v>
      </c>
      <c r="N68">
        <v>854</v>
      </c>
      <c r="O68">
        <v>834</v>
      </c>
      <c r="P68">
        <v>870</v>
      </c>
      <c r="Q68">
        <v>817</v>
      </c>
      <c r="S68" s="43" t="s">
        <v>27</v>
      </c>
      <c r="T68" s="41">
        <f t="shared" si="29"/>
        <v>2021</v>
      </c>
      <c r="U68" s="44">
        <v>44348</v>
      </c>
      <c r="V68">
        <v>52494</v>
      </c>
      <c r="AJ68">
        <v>3</v>
      </c>
      <c r="AK68" t="s">
        <v>96</v>
      </c>
      <c r="AL68">
        <v>2023</v>
      </c>
      <c r="AM68">
        <v>4412</v>
      </c>
      <c r="AN68">
        <v>4497</v>
      </c>
      <c r="AO68">
        <v>4441</v>
      </c>
      <c r="AP68">
        <v>5127</v>
      </c>
      <c r="AQ68">
        <v>6511</v>
      </c>
      <c r="AR68">
        <v>6605</v>
      </c>
      <c r="AS68">
        <v>5682</v>
      </c>
      <c r="AT68">
        <v>5873</v>
      </c>
      <c r="AU68">
        <v>4782</v>
      </c>
      <c r="AV68">
        <v>4669</v>
      </c>
      <c r="AW68">
        <v>4870</v>
      </c>
      <c r="AX68">
        <v>4575</v>
      </c>
    </row>
    <row r="69" spans="2:59" x14ac:dyDescent="0.25">
      <c r="B69" s="37">
        <v>5</v>
      </c>
      <c r="C69" s="39" t="s">
        <v>59</v>
      </c>
      <c r="D69" s="37" t="s">
        <v>103</v>
      </c>
      <c r="E69" s="41">
        <v>2023</v>
      </c>
      <c r="F69">
        <v>764</v>
      </c>
      <c r="G69">
        <v>778</v>
      </c>
      <c r="H69">
        <v>768</v>
      </c>
      <c r="I69">
        <v>887</v>
      </c>
      <c r="J69">
        <v>1127</v>
      </c>
      <c r="K69">
        <v>1143</v>
      </c>
      <c r="L69">
        <v>983</v>
      </c>
      <c r="M69">
        <v>1016</v>
      </c>
      <c r="N69">
        <v>828</v>
      </c>
      <c r="O69">
        <v>808</v>
      </c>
      <c r="P69">
        <v>843</v>
      </c>
      <c r="Q69">
        <v>792</v>
      </c>
      <c r="S69" s="43" t="s">
        <v>28</v>
      </c>
      <c r="T69" s="41">
        <f t="shared" si="29"/>
        <v>2021</v>
      </c>
      <c r="U69" s="44">
        <v>44378</v>
      </c>
      <c r="V69">
        <v>46283</v>
      </c>
      <c r="AJ69">
        <v>3</v>
      </c>
      <c r="AK69" t="s">
        <v>102</v>
      </c>
      <c r="AL69">
        <v>2023</v>
      </c>
      <c r="AM69">
        <v>788</v>
      </c>
      <c r="AN69">
        <v>803</v>
      </c>
      <c r="AO69">
        <v>793</v>
      </c>
      <c r="AP69">
        <v>915</v>
      </c>
      <c r="AQ69">
        <v>1163</v>
      </c>
      <c r="AR69">
        <v>1179</v>
      </c>
      <c r="AS69">
        <v>1015</v>
      </c>
      <c r="AT69">
        <v>1049</v>
      </c>
      <c r="AU69">
        <v>854</v>
      </c>
      <c r="AV69">
        <v>834</v>
      </c>
      <c r="AW69">
        <v>870</v>
      </c>
      <c r="AX69">
        <v>817</v>
      </c>
    </row>
    <row r="70" spans="2:59" x14ac:dyDescent="0.25">
      <c r="B70" s="37">
        <v>6</v>
      </c>
      <c r="C70" s="39" t="s">
        <v>60</v>
      </c>
      <c r="D70" s="37" t="s">
        <v>104</v>
      </c>
      <c r="E70" s="41">
        <v>2023</v>
      </c>
      <c r="F70">
        <v>552</v>
      </c>
      <c r="G70">
        <v>563</v>
      </c>
      <c r="H70">
        <v>555</v>
      </c>
      <c r="I70">
        <v>641</v>
      </c>
      <c r="J70">
        <v>814</v>
      </c>
      <c r="K70">
        <v>826</v>
      </c>
      <c r="L70">
        <v>711</v>
      </c>
      <c r="M70">
        <v>735</v>
      </c>
      <c r="N70">
        <v>598</v>
      </c>
      <c r="O70">
        <v>584</v>
      </c>
      <c r="P70">
        <v>609</v>
      </c>
      <c r="Q70">
        <v>572</v>
      </c>
      <c r="S70" s="43" t="s">
        <v>29</v>
      </c>
      <c r="T70" s="41">
        <f t="shared" si="29"/>
        <v>2021</v>
      </c>
      <c r="U70" s="44">
        <v>44409</v>
      </c>
      <c r="V70">
        <v>42219</v>
      </c>
      <c r="AJ70">
        <v>3</v>
      </c>
      <c r="AK70" t="s">
        <v>105</v>
      </c>
      <c r="AL70">
        <v>2023</v>
      </c>
      <c r="AM70">
        <v>465</v>
      </c>
      <c r="AN70">
        <v>474</v>
      </c>
      <c r="AO70">
        <v>468</v>
      </c>
      <c r="AP70">
        <v>540</v>
      </c>
      <c r="AQ70">
        <v>686</v>
      </c>
      <c r="AR70">
        <v>696</v>
      </c>
      <c r="AS70">
        <v>599</v>
      </c>
      <c r="AT70">
        <v>619</v>
      </c>
      <c r="AU70">
        <v>504</v>
      </c>
      <c r="AV70">
        <v>492</v>
      </c>
      <c r="AW70">
        <v>513</v>
      </c>
      <c r="AX70">
        <v>482</v>
      </c>
    </row>
    <row r="71" spans="2:59" x14ac:dyDescent="0.25">
      <c r="B71" s="37">
        <v>3</v>
      </c>
      <c r="C71" s="39" t="s">
        <v>61</v>
      </c>
      <c r="D71" s="37" t="s">
        <v>105</v>
      </c>
      <c r="E71" s="41">
        <v>2023</v>
      </c>
      <c r="F71">
        <v>465</v>
      </c>
      <c r="G71">
        <v>474</v>
      </c>
      <c r="H71">
        <v>468</v>
      </c>
      <c r="I71">
        <v>540</v>
      </c>
      <c r="J71">
        <v>686</v>
      </c>
      <c r="K71">
        <v>696</v>
      </c>
      <c r="L71">
        <v>599</v>
      </c>
      <c r="M71">
        <v>619</v>
      </c>
      <c r="N71">
        <v>504</v>
      </c>
      <c r="O71">
        <v>492</v>
      </c>
      <c r="P71">
        <v>513</v>
      </c>
      <c r="Q71">
        <v>482</v>
      </c>
      <c r="S71" s="43" t="s">
        <v>30</v>
      </c>
      <c r="T71" s="41">
        <f t="shared" si="29"/>
        <v>2021</v>
      </c>
      <c r="U71" s="44">
        <v>44440</v>
      </c>
      <c r="V71">
        <v>43218</v>
      </c>
      <c r="AJ71">
        <v>3</v>
      </c>
      <c r="AK71" t="s">
        <v>119</v>
      </c>
      <c r="AL71">
        <v>2023</v>
      </c>
      <c r="AM71">
        <v>1103</v>
      </c>
      <c r="AN71">
        <v>1124</v>
      </c>
      <c r="AO71">
        <v>1110</v>
      </c>
      <c r="AP71">
        <v>1281</v>
      </c>
      <c r="AQ71">
        <v>1627</v>
      </c>
      <c r="AR71">
        <v>1651</v>
      </c>
      <c r="AS71">
        <v>1420</v>
      </c>
      <c r="AT71">
        <v>1468</v>
      </c>
      <c r="AU71">
        <v>1195</v>
      </c>
      <c r="AV71">
        <v>1167</v>
      </c>
      <c r="AW71">
        <v>1217</v>
      </c>
      <c r="AX71">
        <v>1144</v>
      </c>
    </row>
    <row r="72" spans="2:59" x14ac:dyDescent="0.25">
      <c r="B72" s="37">
        <v>4</v>
      </c>
      <c r="C72" s="39" t="s">
        <v>62</v>
      </c>
      <c r="D72" s="37" t="s">
        <v>106</v>
      </c>
      <c r="E72" s="41">
        <v>2023</v>
      </c>
      <c r="F72">
        <v>1883</v>
      </c>
      <c r="G72">
        <v>1919</v>
      </c>
      <c r="H72">
        <v>1895</v>
      </c>
      <c r="I72">
        <v>2187</v>
      </c>
      <c r="J72">
        <v>2778</v>
      </c>
      <c r="K72">
        <v>2818</v>
      </c>
      <c r="L72">
        <v>2424</v>
      </c>
      <c r="M72">
        <v>2506</v>
      </c>
      <c r="N72">
        <v>2040</v>
      </c>
      <c r="O72">
        <v>1992</v>
      </c>
      <c r="P72">
        <v>2078</v>
      </c>
      <c r="Q72">
        <v>1952</v>
      </c>
      <c r="S72" s="43" t="s">
        <v>31</v>
      </c>
      <c r="T72" s="41">
        <f t="shared" si="29"/>
        <v>2021</v>
      </c>
      <c r="U72" s="44">
        <v>44470</v>
      </c>
      <c r="V72">
        <v>39186</v>
      </c>
      <c r="AJ72">
        <v>3</v>
      </c>
      <c r="AK72" t="s">
        <v>120</v>
      </c>
      <c r="AL72">
        <v>2023</v>
      </c>
      <c r="AM72">
        <v>667</v>
      </c>
      <c r="AN72">
        <v>680</v>
      </c>
      <c r="AO72">
        <v>672</v>
      </c>
      <c r="AP72">
        <v>775</v>
      </c>
      <c r="AQ72">
        <v>985</v>
      </c>
      <c r="AR72">
        <v>999</v>
      </c>
      <c r="AS72">
        <v>859</v>
      </c>
      <c r="AT72">
        <v>888</v>
      </c>
      <c r="AU72">
        <v>723</v>
      </c>
      <c r="AV72">
        <v>706</v>
      </c>
      <c r="AW72">
        <v>737</v>
      </c>
      <c r="AX72">
        <v>692</v>
      </c>
    </row>
    <row r="73" spans="2:59" x14ac:dyDescent="0.25">
      <c r="B73" s="37">
        <v>2</v>
      </c>
      <c r="C73" s="39" t="s">
        <v>63</v>
      </c>
      <c r="D73" s="37" t="s">
        <v>107</v>
      </c>
      <c r="E73" s="41">
        <v>2023</v>
      </c>
      <c r="F73">
        <v>973</v>
      </c>
      <c r="G73">
        <v>992</v>
      </c>
      <c r="H73">
        <v>979</v>
      </c>
      <c r="I73">
        <v>1131</v>
      </c>
      <c r="J73">
        <v>1436</v>
      </c>
      <c r="K73">
        <v>1457</v>
      </c>
      <c r="L73">
        <v>1253</v>
      </c>
      <c r="M73">
        <v>1295</v>
      </c>
      <c r="N73">
        <v>1055</v>
      </c>
      <c r="O73">
        <v>1030</v>
      </c>
      <c r="P73">
        <v>1074</v>
      </c>
      <c r="Q73">
        <v>1009</v>
      </c>
      <c r="S73" s="43" t="s">
        <v>32</v>
      </c>
      <c r="T73" s="41">
        <f t="shared" si="29"/>
        <v>2021</v>
      </c>
      <c r="U73" s="44">
        <v>44501</v>
      </c>
      <c r="V73">
        <v>37751</v>
      </c>
      <c r="AJ73">
        <v>3</v>
      </c>
      <c r="AK73" t="s">
        <v>125</v>
      </c>
      <c r="AL73">
        <v>2023</v>
      </c>
      <c r="AM73">
        <v>393</v>
      </c>
      <c r="AN73">
        <v>400</v>
      </c>
      <c r="AO73">
        <v>395</v>
      </c>
      <c r="AP73">
        <v>457</v>
      </c>
      <c r="AQ73">
        <v>580</v>
      </c>
      <c r="AR73">
        <v>588</v>
      </c>
      <c r="AS73">
        <v>506</v>
      </c>
      <c r="AT73">
        <v>523</v>
      </c>
      <c r="AU73">
        <v>426</v>
      </c>
      <c r="AV73">
        <v>416</v>
      </c>
      <c r="AW73">
        <v>434</v>
      </c>
      <c r="AX73">
        <v>407</v>
      </c>
    </row>
    <row r="74" spans="2:59" x14ac:dyDescent="0.25">
      <c r="B74" s="37">
        <v>6</v>
      </c>
      <c r="C74" s="39" t="s">
        <v>64</v>
      </c>
      <c r="D74" s="37" t="s">
        <v>108</v>
      </c>
      <c r="E74" s="41">
        <v>2023</v>
      </c>
      <c r="F74">
        <v>1113</v>
      </c>
      <c r="G74">
        <v>1134</v>
      </c>
      <c r="H74">
        <v>1120</v>
      </c>
      <c r="I74">
        <v>1293</v>
      </c>
      <c r="J74">
        <v>1642</v>
      </c>
      <c r="K74">
        <v>1666</v>
      </c>
      <c r="L74">
        <v>1433</v>
      </c>
      <c r="M74">
        <v>1481</v>
      </c>
      <c r="N74">
        <v>1206</v>
      </c>
      <c r="O74">
        <v>1178</v>
      </c>
      <c r="P74">
        <v>1228</v>
      </c>
      <c r="Q74">
        <v>1154</v>
      </c>
      <c r="S74" s="43" t="s">
        <v>33</v>
      </c>
      <c r="T74" s="41">
        <f t="shared" si="29"/>
        <v>2021</v>
      </c>
      <c r="U74" s="44">
        <v>44531</v>
      </c>
      <c r="V74">
        <v>43272</v>
      </c>
      <c r="AJ74">
        <v>3</v>
      </c>
      <c r="AK74" t="s">
        <v>126</v>
      </c>
      <c r="AL74">
        <v>2023</v>
      </c>
      <c r="AM74">
        <v>477</v>
      </c>
      <c r="AN74">
        <v>486</v>
      </c>
      <c r="AO74">
        <v>480</v>
      </c>
      <c r="AP74">
        <v>554</v>
      </c>
      <c r="AQ74">
        <v>704</v>
      </c>
      <c r="AR74">
        <v>714</v>
      </c>
      <c r="AS74">
        <v>614</v>
      </c>
      <c r="AT74">
        <v>635</v>
      </c>
      <c r="AU74">
        <v>517</v>
      </c>
      <c r="AV74">
        <v>505</v>
      </c>
      <c r="AW74">
        <v>526</v>
      </c>
      <c r="AX74">
        <v>495</v>
      </c>
    </row>
    <row r="75" spans="2:59" x14ac:dyDescent="0.25">
      <c r="B75" s="37">
        <v>4</v>
      </c>
      <c r="C75" s="39" t="s">
        <v>65</v>
      </c>
      <c r="D75" s="37" t="s">
        <v>109</v>
      </c>
      <c r="E75" s="41">
        <v>2023</v>
      </c>
      <c r="F75">
        <v>2257</v>
      </c>
      <c r="G75">
        <v>2301</v>
      </c>
      <c r="H75">
        <v>2272</v>
      </c>
      <c r="I75">
        <v>2623</v>
      </c>
      <c r="J75">
        <v>3331</v>
      </c>
      <c r="K75">
        <v>3379</v>
      </c>
      <c r="L75">
        <v>2907</v>
      </c>
      <c r="M75">
        <v>3005</v>
      </c>
      <c r="N75">
        <v>2447</v>
      </c>
      <c r="O75">
        <v>2388</v>
      </c>
      <c r="P75">
        <v>2492</v>
      </c>
      <c r="Q75">
        <v>2341</v>
      </c>
      <c r="S75" s="43" t="s">
        <v>22</v>
      </c>
      <c r="T75" s="41">
        <f>T74+1</f>
        <v>2022</v>
      </c>
      <c r="U75" s="44">
        <v>44562</v>
      </c>
      <c r="V75">
        <v>39309</v>
      </c>
      <c r="AJ75">
        <v>3</v>
      </c>
      <c r="AK75" t="s">
        <v>83</v>
      </c>
      <c r="AL75">
        <v>2022</v>
      </c>
      <c r="AM75">
        <v>3119</v>
      </c>
      <c r="AN75">
        <v>3239</v>
      </c>
      <c r="AO75">
        <v>3678</v>
      </c>
      <c r="AP75">
        <v>3899</v>
      </c>
      <c r="AQ75">
        <v>4658</v>
      </c>
      <c r="AR75">
        <v>4859</v>
      </c>
      <c r="AS75">
        <v>4617</v>
      </c>
      <c r="AT75">
        <v>3850</v>
      </c>
      <c r="AU75">
        <v>3133</v>
      </c>
      <c r="AV75">
        <v>2979</v>
      </c>
      <c r="AW75">
        <v>3144</v>
      </c>
      <c r="AX75">
        <v>3555</v>
      </c>
    </row>
    <row r="76" spans="2:59" x14ac:dyDescent="0.25">
      <c r="B76" s="37">
        <v>1</v>
      </c>
      <c r="C76" s="39" t="s">
        <v>66</v>
      </c>
      <c r="D76" s="37" t="s">
        <v>110</v>
      </c>
      <c r="E76" s="41">
        <v>2023</v>
      </c>
      <c r="F76">
        <v>1334</v>
      </c>
      <c r="G76">
        <v>1359</v>
      </c>
      <c r="H76">
        <v>1342</v>
      </c>
      <c r="I76">
        <v>1550</v>
      </c>
      <c r="J76">
        <v>1968</v>
      </c>
      <c r="K76">
        <v>1997</v>
      </c>
      <c r="L76">
        <v>1717</v>
      </c>
      <c r="M76">
        <v>1775</v>
      </c>
      <c r="N76">
        <v>1446</v>
      </c>
      <c r="O76">
        <v>1411</v>
      </c>
      <c r="P76">
        <v>1472</v>
      </c>
      <c r="Q76">
        <v>1383</v>
      </c>
      <c r="S76" s="43" t="s">
        <v>23</v>
      </c>
      <c r="T76" s="41">
        <f t="shared" si="29"/>
        <v>2022</v>
      </c>
      <c r="U76" s="44">
        <v>44593</v>
      </c>
      <c r="V76">
        <v>40820</v>
      </c>
      <c r="AJ76">
        <v>3</v>
      </c>
      <c r="AK76" t="s">
        <v>84</v>
      </c>
      <c r="AL76">
        <v>2022</v>
      </c>
      <c r="AM76">
        <v>271</v>
      </c>
      <c r="AN76">
        <v>282</v>
      </c>
      <c r="AO76">
        <v>320</v>
      </c>
      <c r="AP76">
        <v>339</v>
      </c>
      <c r="AQ76">
        <v>405</v>
      </c>
      <c r="AR76">
        <v>423</v>
      </c>
      <c r="AS76">
        <v>402</v>
      </c>
      <c r="AT76">
        <v>335</v>
      </c>
      <c r="AU76">
        <v>272</v>
      </c>
      <c r="AV76">
        <v>259</v>
      </c>
      <c r="AW76">
        <v>273</v>
      </c>
      <c r="AX76">
        <v>309</v>
      </c>
    </row>
    <row r="77" spans="2:59" x14ac:dyDescent="0.25">
      <c r="B77" s="37">
        <v>2</v>
      </c>
      <c r="C77" s="39" t="s">
        <v>67</v>
      </c>
      <c r="D77" s="37" t="s">
        <v>111</v>
      </c>
      <c r="E77" s="41">
        <v>2023</v>
      </c>
      <c r="F77">
        <v>816</v>
      </c>
      <c r="G77">
        <v>832</v>
      </c>
      <c r="H77">
        <v>821</v>
      </c>
      <c r="I77">
        <v>948</v>
      </c>
      <c r="J77">
        <v>1205</v>
      </c>
      <c r="K77">
        <v>1222</v>
      </c>
      <c r="L77">
        <v>1051</v>
      </c>
      <c r="M77">
        <v>1086</v>
      </c>
      <c r="N77">
        <v>885</v>
      </c>
      <c r="O77">
        <v>864</v>
      </c>
      <c r="P77">
        <v>901</v>
      </c>
      <c r="Q77">
        <v>846</v>
      </c>
      <c r="S77" s="43" t="s">
        <v>24</v>
      </c>
      <c r="T77" s="41">
        <f t="shared" si="29"/>
        <v>2022</v>
      </c>
      <c r="U77" s="44">
        <v>44621</v>
      </c>
      <c r="V77">
        <v>46349</v>
      </c>
      <c r="AJ77">
        <v>3</v>
      </c>
      <c r="AK77" t="s">
        <v>90</v>
      </c>
      <c r="AL77">
        <v>2022</v>
      </c>
      <c r="AM77">
        <v>265</v>
      </c>
      <c r="AN77">
        <v>275</v>
      </c>
      <c r="AO77">
        <v>313</v>
      </c>
      <c r="AP77">
        <v>331</v>
      </c>
      <c r="AQ77">
        <v>396</v>
      </c>
      <c r="AR77">
        <v>413</v>
      </c>
      <c r="AS77">
        <v>393</v>
      </c>
      <c r="AT77">
        <v>327</v>
      </c>
      <c r="AU77">
        <v>266</v>
      </c>
      <c r="AV77">
        <v>253</v>
      </c>
      <c r="AW77">
        <v>267</v>
      </c>
      <c r="AX77">
        <v>302</v>
      </c>
    </row>
    <row r="78" spans="2:59" x14ac:dyDescent="0.25">
      <c r="B78" s="37">
        <v>6</v>
      </c>
      <c r="C78" s="39" t="s">
        <v>68</v>
      </c>
      <c r="D78" s="37" t="s">
        <v>112</v>
      </c>
      <c r="E78" s="41">
        <v>2023</v>
      </c>
      <c r="F78">
        <v>523</v>
      </c>
      <c r="G78">
        <v>533</v>
      </c>
      <c r="H78">
        <v>526</v>
      </c>
      <c r="I78">
        <v>607</v>
      </c>
      <c r="J78">
        <v>771</v>
      </c>
      <c r="K78">
        <v>782</v>
      </c>
      <c r="L78">
        <v>673</v>
      </c>
      <c r="M78">
        <v>696</v>
      </c>
      <c r="N78">
        <v>566</v>
      </c>
      <c r="O78">
        <v>553</v>
      </c>
      <c r="P78">
        <v>577</v>
      </c>
      <c r="Q78">
        <v>542</v>
      </c>
      <c r="S78" s="43" t="s">
        <v>25</v>
      </c>
      <c r="T78" s="41">
        <f t="shared" si="29"/>
        <v>2022</v>
      </c>
      <c r="U78" s="44">
        <v>44652</v>
      </c>
      <c r="V78">
        <v>49132</v>
      </c>
      <c r="AJ78">
        <v>3</v>
      </c>
      <c r="AK78" t="s">
        <v>96</v>
      </c>
      <c r="AL78">
        <v>2022</v>
      </c>
      <c r="AM78">
        <v>4427</v>
      </c>
      <c r="AN78">
        <v>4597</v>
      </c>
      <c r="AO78">
        <v>5220</v>
      </c>
      <c r="AP78">
        <v>5533</v>
      </c>
      <c r="AQ78">
        <v>6611</v>
      </c>
      <c r="AR78">
        <v>6896</v>
      </c>
      <c r="AS78">
        <v>6553</v>
      </c>
      <c r="AT78">
        <v>5463</v>
      </c>
      <c r="AU78">
        <v>4446</v>
      </c>
      <c r="AV78">
        <v>4228</v>
      </c>
      <c r="AW78">
        <v>4462</v>
      </c>
      <c r="AX78">
        <v>5045</v>
      </c>
    </row>
    <row r="79" spans="2:59" x14ac:dyDescent="0.25">
      <c r="B79" s="37">
        <v>2</v>
      </c>
      <c r="C79" s="39" t="s">
        <v>69</v>
      </c>
      <c r="D79" s="37" t="s">
        <v>113</v>
      </c>
      <c r="E79" s="41">
        <v>2023</v>
      </c>
      <c r="F79">
        <v>237</v>
      </c>
      <c r="G79">
        <v>242</v>
      </c>
      <c r="H79">
        <v>238</v>
      </c>
      <c r="I79">
        <v>275</v>
      </c>
      <c r="J79">
        <v>350</v>
      </c>
      <c r="K79">
        <v>355</v>
      </c>
      <c r="L79">
        <v>305</v>
      </c>
      <c r="M79">
        <v>315</v>
      </c>
      <c r="N79">
        <v>257</v>
      </c>
      <c r="O79">
        <v>251</v>
      </c>
      <c r="P79">
        <v>262</v>
      </c>
      <c r="Q79">
        <v>246</v>
      </c>
      <c r="S79" s="43" t="s">
        <v>26</v>
      </c>
      <c r="T79" s="41">
        <f t="shared" si="29"/>
        <v>2022</v>
      </c>
      <c r="U79" s="44">
        <v>44682</v>
      </c>
      <c r="V79">
        <v>58706</v>
      </c>
      <c r="AJ79">
        <v>3</v>
      </c>
      <c r="AK79" t="s">
        <v>102</v>
      </c>
      <c r="AL79">
        <v>2022</v>
      </c>
      <c r="AM79">
        <v>791</v>
      </c>
      <c r="AN79">
        <v>821</v>
      </c>
      <c r="AO79">
        <v>932</v>
      </c>
      <c r="AP79">
        <v>988</v>
      </c>
      <c r="AQ79">
        <v>1181</v>
      </c>
      <c r="AR79">
        <v>1231</v>
      </c>
      <c r="AS79">
        <v>1170</v>
      </c>
      <c r="AT79">
        <v>976</v>
      </c>
      <c r="AU79">
        <v>794</v>
      </c>
      <c r="AV79">
        <v>755</v>
      </c>
      <c r="AW79">
        <v>797</v>
      </c>
      <c r="AX79">
        <v>901</v>
      </c>
    </row>
    <row r="80" spans="2:59" x14ac:dyDescent="0.25">
      <c r="B80" s="37">
        <v>4</v>
      </c>
      <c r="C80" s="39" t="s">
        <v>70</v>
      </c>
      <c r="D80" s="37" t="s">
        <v>114</v>
      </c>
      <c r="E80" s="41">
        <v>2023</v>
      </c>
      <c r="F80">
        <v>309</v>
      </c>
      <c r="G80">
        <v>315</v>
      </c>
      <c r="H80">
        <v>311</v>
      </c>
      <c r="I80">
        <v>359</v>
      </c>
      <c r="J80">
        <v>456</v>
      </c>
      <c r="K80">
        <v>462</v>
      </c>
      <c r="L80">
        <v>398</v>
      </c>
      <c r="M80">
        <v>411</v>
      </c>
      <c r="N80">
        <v>335</v>
      </c>
      <c r="O80">
        <v>327</v>
      </c>
      <c r="P80">
        <v>341</v>
      </c>
      <c r="Q80">
        <v>320</v>
      </c>
      <c r="S80" s="43" t="s">
        <v>27</v>
      </c>
      <c r="T80" s="41">
        <f t="shared" si="29"/>
        <v>2022</v>
      </c>
      <c r="U80" s="44">
        <v>44713</v>
      </c>
      <c r="V80">
        <v>61233</v>
      </c>
      <c r="AJ80">
        <v>3</v>
      </c>
      <c r="AK80" t="s">
        <v>105</v>
      </c>
      <c r="AL80">
        <v>2022</v>
      </c>
      <c r="AM80">
        <v>466</v>
      </c>
      <c r="AN80">
        <v>484</v>
      </c>
      <c r="AO80">
        <v>550</v>
      </c>
      <c r="AP80">
        <v>583</v>
      </c>
      <c r="AQ80">
        <v>696</v>
      </c>
      <c r="AR80">
        <v>727</v>
      </c>
      <c r="AS80">
        <v>690</v>
      </c>
      <c r="AT80">
        <v>576</v>
      </c>
      <c r="AU80">
        <v>468</v>
      </c>
      <c r="AV80">
        <v>445</v>
      </c>
      <c r="AW80">
        <v>470</v>
      </c>
      <c r="AX80">
        <v>532</v>
      </c>
    </row>
    <row r="81" spans="2:50" x14ac:dyDescent="0.25">
      <c r="B81" s="37">
        <v>6</v>
      </c>
      <c r="C81" s="39" t="s">
        <v>71</v>
      </c>
      <c r="D81" s="37" t="s">
        <v>115</v>
      </c>
      <c r="E81" s="41">
        <v>2023</v>
      </c>
      <c r="F81">
        <v>651</v>
      </c>
      <c r="G81">
        <v>664</v>
      </c>
      <c r="H81">
        <v>655</v>
      </c>
      <c r="I81">
        <v>757</v>
      </c>
      <c r="J81">
        <v>961</v>
      </c>
      <c r="K81">
        <v>975</v>
      </c>
      <c r="L81">
        <v>839</v>
      </c>
      <c r="M81">
        <v>867</v>
      </c>
      <c r="N81">
        <v>706</v>
      </c>
      <c r="O81">
        <v>689</v>
      </c>
      <c r="P81">
        <v>719</v>
      </c>
      <c r="Q81">
        <v>675</v>
      </c>
      <c r="S81" s="43" t="s">
        <v>28</v>
      </c>
      <c r="T81" s="41">
        <f t="shared" ref="T81:T110" si="43">T80</f>
        <v>2022</v>
      </c>
      <c r="U81" s="44">
        <v>44743</v>
      </c>
      <c r="V81">
        <v>58186</v>
      </c>
      <c r="AJ81">
        <v>3</v>
      </c>
      <c r="AK81" t="s">
        <v>119</v>
      </c>
      <c r="AL81">
        <v>2022</v>
      </c>
      <c r="AM81">
        <v>1107</v>
      </c>
      <c r="AN81">
        <v>1149</v>
      </c>
      <c r="AO81">
        <v>1305</v>
      </c>
      <c r="AP81">
        <v>1383</v>
      </c>
      <c r="AQ81">
        <v>1652</v>
      </c>
      <c r="AR81">
        <v>1724</v>
      </c>
      <c r="AS81">
        <v>1638</v>
      </c>
      <c r="AT81">
        <v>1366</v>
      </c>
      <c r="AU81">
        <v>1111</v>
      </c>
      <c r="AV81">
        <v>1057</v>
      </c>
      <c r="AW81">
        <v>1115</v>
      </c>
      <c r="AX81">
        <v>1261</v>
      </c>
    </row>
    <row r="82" spans="2:50" x14ac:dyDescent="0.25">
      <c r="B82" s="37">
        <v>4</v>
      </c>
      <c r="C82" s="39" t="s">
        <v>72</v>
      </c>
      <c r="D82" s="37" t="s">
        <v>116</v>
      </c>
      <c r="E82" s="41">
        <v>2023</v>
      </c>
      <c r="F82">
        <v>1589</v>
      </c>
      <c r="G82">
        <v>1619</v>
      </c>
      <c r="H82">
        <v>1599</v>
      </c>
      <c r="I82">
        <v>1846</v>
      </c>
      <c r="J82">
        <v>2345</v>
      </c>
      <c r="K82">
        <v>2379</v>
      </c>
      <c r="L82">
        <v>2046</v>
      </c>
      <c r="M82">
        <v>2115</v>
      </c>
      <c r="N82">
        <v>1722</v>
      </c>
      <c r="O82">
        <v>1681</v>
      </c>
      <c r="P82">
        <v>1754</v>
      </c>
      <c r="Q82">
        <v>1648</v>
      </c>
      <c r="S82" s="43" t="s">
        <v>29</v>
      </c>
      <c r="T82" s="41">
        <f t="shared" si="43"/>
        <v>2022</v>
      </c>
      <c r="U82" s="44">
        <v>44774</v>
      </c>
      <c r="V82">
        <v>48511</v>
      </c>
      <c r="AJ82">
        <v>3</v>
      </c>
      <c r="AK82" t="s">
        <v>120</v>
      </c>
      <c r="AL82">
        <v>2022</v>
      </c>
      <c r="AM82">
        <v>670</v>
      </c>
      <c r="AN82">
        <v>695</v>
      </c>
      <c r="AO82">
        <v>790</v>
      </c>
      <c r="AP82">
        <v>837</v>
      </c>
      <c r="AQ82">
        <v>1000</v>
      </c>
      <c r="AR82">
        <v>1043</v>
      </c>
      <c r="AS82">
        <v>991</v>
      </c>
      <c r="AT82">
        <v>826</v>
      </c>
      <c r="AU82">
        <v>673</v>
      </c>
      <c r="AV82">
        <v>640</v>
      </c>
      <c r="AW82">
        <v>675</v>
      </c>
      <c r="AX82">
        <v>763</v>
      </c>
    </row>
    <row r="83" spans="2:50" x14ac:dyDescent="0.25">
      <c r="B83" s="37">
        <v>2</v>
      </c>
      <c r="C83" s="39" t="s">
        <v>73</v>
      </c>
      <c r="D83" s="37" t="s">
        <v>117</v>
      </c>
      <c r="E83" s="41">
        <v>2023</v>
      </c>
      <c r="F83">
        <v>533</v>
      </c>
      <c r="G83">
        <v>543</v>
      </c>
      <c r="H83">
        <v>536</v>
      </c>
      <c r="I83">
        <v>619</v>
      </c>
      <c r="J83">
        <v>786</v>
      </c>
      <c r="K83">
        <v>797</v>
      </c>
      <c r="L83">
        <v>686</v>
      </c>
      <c r="M83">
        <v>709</v>
      </c>
      <c r="N83">
        <v>577</v>
      </c>
      <c r="O83">
        <v>564</v>
      </c>
      <c r="P83">
        <v>588</v>
      </c>
      <c r="Q83">
        <v>552</v>
      </c>
      <c r="S83" s="43" t="s">
        <v>30</v>
      </c>
      <c r="T83" s="41">
        <f t="shared" si="43"/>
        <v>2022</v>
      </c>
      <c r="U83" s="44">
        <v>44805</v>
      </c>
      <c r="V83">
        <v>39481</v>
      </c>
      <c r="AJ83">
        <v>3</v>
      </c>
      <c r="AK83" t="s">
        <v>125</v>
      </c>
      <c r="AL83">
        <v>2022</v>
      </c>
      <c r="AM83">
        <v>394</v>
      </c>
      <c r="AN83">
        <v>409</v>
      </c>
      <c r="AO83">
        <v>465</v>
      </c>
      <c r="AP83">
        <v>493</v>
      </c>
      <c r="AQ83">
        <v>589</v>
      </c>
      <c r="AR83">
        <v>614</v>
      </c>
      <c r="AS83">
        <v>584</v>
      </c>
      <c r="AT83">
        <v>487</v>
      </c>
      <c r="AU83">
        <v>396</v>
      </c>
      <c r="AV83">
        <v>377</v>
      </c>
      <c r="AW83">
        <v>397</v>
      </c>
      <c r="AX83">
        <v>449</v>
      </c>
    </row>
    <row r="84" spans="2:50" x14ac:dyDescent="0.25">
      <c r="B84" s="37">
        <v>5</v>
      </c>
      <c r="C84" s="39" t="s">
        <v>74</v>
      </c>
      <c r="D84" s="37" t="s">
        <v>118</v>
      </c>
      <c r="E84" s="41">
        <v>2023</v>
      </c>
      <c r="F84">
        <v>233</v>
      </c>
      <c r="G84">
        <v>237</v>
      </c>
      <c r="H84">
        <v>234</v>
      </c>
      <c r="I84">
        <v>271</v>
      </c>
      <c r="J84">
        <v>344</v>
      </c>
      <c r="K84">
        <v>349</v>
      </c>
      <c r="L84">
        <v>300</v>
      </c>
      <c r="M84">
        <v>310</v>
      </c>
      <c r="N84">
        <v>252</v>
      </c>
      <c r="O84">
        <v>246</v>
      </c>
      <c r="P84">
        <v>257</v>
      </c>
      <c r="Q84">
        <v>242</v>
      </c>
      <c r="S84" s="43" t="s">
        <v>31</v>
      </c>
      <c r="T84" s="41">
        <f t="shared" si="43"/>
        <v>2022</v>
      </c>
      <c r="U84" s="44">
        <v>44835</v>
      </c>
      <c r="V84">
        <v>37544</v>
      </c>
      <c r="AJ84">
        <v>3</v>
      </c>
      <c r="AK84" t="s">
        <v>126</v>
      </c>
      <c r="AL84">
        <v>2022</v>
      </c>
      <c r="AM84">
        <v>479</v>
      </c>
      <c r="AN84">
        <v>497</v>
      </c>
      <c r="AO84">
        <v>564</v>
      </c>
      <c r="AP84">
        <v>598</v>
      </c>
      <c r="AQ84">
        <v>715</v>
      </c>
      <c r="AR84">
        <v>745</v>
      </c>
      <c r="AS84">
        <v>708</v>
      </c>
      <c r="AT84">
        <v>591</v>
      </c>
      <c r="AU84">
        <v>481</v>
      </c>
      <c r="AV84">
        <v>457</v>
      </c>
      <c r="AW84">
        <v>482</v>
      </c>
      <c r="AX84">
        <v>545</v>
      </c>
    </row>
    <row r="85" spans="2:50" x14ac:dyDescent="0.25">
      <c r="B85" s="37">
        <v>3</v>
      </c>
      <c r="C85" s="39" t="s">
        <v>75</v>
      </c>
      <c r="D85" s="37" t="s">
        <v>119</v>
      </c>
      <c r="E85" s="41">
        <v>2023</v>
      </c>
      <c r="F85">
        <v>1103</v>
      </c>
      <c r="G85">
        <v>1124</v>
      </c>
      <c r="H85">
        <v>1110</v>
      </c>
      <c r="I85">
        <v>1281</v>
      </c>
      <c r="J85">
        <v>1627</v>
      </c>
      <c r="K85">
        <v>1651</v>
      </c>
      <c r="L85">
        <v>1420</v>
      </c>
      <c r="M85">
        <v>1468</v>
      </c>
      <c r="N85">
        <v>1195</v>
      </c>
      <c r="O85">
        <v>1167</v>
      </c>
      <c r="P85">
        <v>1217</v>
      </c>
      <c r="Q85">
        <v>1144</v>
      </c>
      <c r="S85" s="43" t="s">
        <v>32</v>
      </c>
      <c r="T85" s="41">
        <f t="shared" si="43"/>
        <v>2022</v>
      </c>
      <c r="U85" s="44">
        <v>44866</v>
      </c>
      <c r="V85">
        <v>39617</v>
      </c>
      <c r="AJ85">
        <v>3</v>
      </c>
      <c r="AK85" t="s">
        <v>83</v>
      </c>
      <c r="AL85">
        <v>2021</v>
      </c>
      <c r="AM85">
        <v>3384</v>
      </c>
      <c r="AN85">
        <v>3241</v>
      </c>
      <c r="AO85">
        <v>3602</v>
      </c>
      <c r="AP85">
        <v>3922</v>
      </c>
      <c r="AQ85">
        <v>4074</v>
      </c>
      <c r="AR85">
        <v>4166</v>
      </c>
      <c r="AS85">
        <v>3673</v>
      </c>
      <c r="AT85">
        <v>3350</v>
      </c>
      <c r="AU85">
        <v>3430</v>
      </c>
      <c r="AV85">
        <v>3110</v>
      </c>
      <c r="AW85">
        <v>2996</v>
      </c>
      <c r="AX85">
        <v>3434</v>
      </c>
    </row>
    <row r="86" spans="2:50" x14ac:dyDescent="0.25">
      <c r="B86" s="37">
        <v>3</v>
      </c>
      <c r="C86" s="39" t="s">
        <v>76</v>
      </c>
      <c r="D86" s="37" t="s">
        <v>120</v>
      </c>
      <c r="E86" s="41">
        <v>2023</v>
      </c>
      <c r="F86">
        <v>667</v>
      </c>
      <c r="G86">
        <v>680</v>
      </c>
      <c r="H86">
        <v>672</v>
      </c>
      <c r="I86">
        <v>775</v>
      </c>
      <c r="J86">
        <v>985</v>
      </c>
      <c r="K86">
        <v>999</v>
      </c>
      <c r="L86">
        <v>859</v>
      </c>
      <c r="M86">
        <v>888</v>
      </c>
      <c r="N86">
        <v>723</v>
      </c>
      <c r="O86">
        <v>706</v>
      </c>
      <c r="P86">
        <v>737</v>
      </c>
      <c r="Q86">
        <v>692</v>
      </c>
      <c r="S86" s="43" t="s">
        <v>33</v>
      </c>
      <c r="T86" s="41">
        <f t="shared" si="43"/>
        <v>2022</v>
      </c>
      <c r="U86" s="44">
        <v>44896</v>
      </c>
      <c r="V86">
        <v>44799</v>
      </c>
      <c r="AJ86">
        <v>3</v>
      </c>
      <c r="AK86" t="s">
        <v>84</v>
      </c>
      <c r="AL86">
        <v>2021</v>
      </c>
      <c r="AM86">
        <v>294</v>
      </c>
      <c r="AN86">
        <v>282</v>
      </c>
      <c r="AO86">
        <v>313</v>
      </c>
      <c r="AP86">
        <v>341</v>
      </c>
      <c r="AQ86">
        <v>354</v>
      </c>
      <c r="AR86">
        <v>362</v>
      </c>
      <c r="AS86">
        <v>319</v>
      </c>
      <c r="AT86">
        <v>291</v>
      </c>
      <c r="AU86">
        <v>298</v>
      </c>
      <c r="AV86">
        <v>270</v>
      </c>
      <c r="AW86">
        <v>261</v>
      </c>
      <c r="AX86">
        <v>299</v>
      </c>
    </row>
    <row r="87" spans="2:50" x14ac:dyDescent="0.25">
      <c r="B87" s="37">
        <v>5</v>
      </c>
      <c r="C87" s="39" t="s">
        <v>77</v>
      </c>
      <c r="D87" s="37" t="s">
        <v>121</v>
      </c>
      <c r="E87" s="41">
        <v>2023</v>
      </c>
      <c r="F87">
        <v>778</v>
      </c>
      <c r="G87">
        <v>793</v>
      </c>
      <c r="H87">
        <v>783</v>
      </c>
      <c r="I87">
        <v>904</v>
      </c>
      <c r="J87">
        <v>1148</v>
      </c>
      <c r="K87">
        <v>1164</v>
      </c>
      <c r="L87">
        <v>1002</v>
      </c>
      <c r="M87">
        <v>1035</v>
      </c>
      <c r="N87">
        <v>843</v>
      </c>
      <c r="O87">
        <v>823</v>
      </c>
      <c r="P87">
        <v>858</v>
      </c>
      <c r="Q87">
        <v>806</v>
      </c>
      <c r="S87" s="43" t="s">
        <v>22</v>
      </c>
      <c r="T87" s="41">
        <f>T86+1</f>
        <v>2023</v>
      </c>
      <c r="U87" s="44">
        <v>44927</v>
      </c>
      <c r="V87">
        <v>39181</v>
      </c>
      <c r="AJ87">
        <v>3</v>
      </c>
      <c r="AK87" t="s">
        <v>90</v>
      </c>
      <c r="AL87">
        <v>2021</v>
      </c>
      <c r="AM87">
        <v>288</v>
      </c>
      <c r="AN87">
        <v>276</v>
      </c>
      <c r="AO87">
        <v>306</v>
      </c>
      <c r="AP87">
        <v>333</v>
      </c>
      <c r="AQ87">
        <v>346</v>
      </c>
      <c r="AR87">
        <v>354</v>
      </c>
      <c r="AS87">
        <v>312</v>
      </c>
      <c r="AT87">
        <v>285</v>
      </c>
      <c r="AU87">
        <v>292</v>
      </c>
      <c r="AV87">
        <v>264</v>
      </c>
      <c r="AW87">
        <v>255</v>
      </c>
      <c r="AX87">
        <v>292</v>
      </c>
    </row>
    <row r="88" spans="2:50" x14ac:dyDescent="0.25">
      <c r="B88" s="37">
        <v>1</v>
      </c>
      <c r="C88" s="39" t="s">
        <v>78</v>
      </c>
      <c r="D88" s="37" t="s">
        <v>122</v>
      </c>
      <c r="E88" s="41">
        <v>2023</v>
      </c>
      <c r="F88">
        <v>159</v>
      </c>
      <c r="G88">
        <v>162</v>
      </c>
      <c r="H88">
        <v>160</v>
      </c>
      <c r="I88">
        <v>185</v>
      </c>
      <c r="J88">
        <v>235</v>
      </c>
      <c r="K88">
        <v>238</v>
      </c>
      <c r="L88">
        <v>205</v>
      </c>
      <c r="M88">
        <v>212</v>
      </c>
      <c r="N88">
        <v>172</v>
      </c>
      <c r="O88">
        <v>168</v>
      </c>
      <c r="P88">
        <v>175</v>
      </c>
      <c r="Q88">
        <v>165</v>
      </c>
      <c r="S88" s="43" t="s">
        <v>23</v>
      </c>
      <c r="T88" s="41">
        <f t="shared" si="43"/>
        <v>2023</v>
      </c>
      <c r="U88" s="44">
        <v>44958</v>
      </c>
      <c r="V88">
        <v>39933</v>
      </c>
      <c r="AJ88">
        <v>3</v>
      </c>
      <c r="AK88" t="s">
        <v>96</v>
      </c>
      <c r="AL88">
        <v>2021</v>
      </c>
      <c r="AM88">
        <v>4802</v>
      </c>
      <c r="AN88">
        <v>4599</v>
      </c>
      <c r="AO88">
        <v>5112</v>
      </c>
      <c r="AP88">
        <v>5566</v>
      </c>
      <c r="AQ88">
        <v>5782</v>
      </c>
      <c r="AR88">
        <v>5912</v>
      </c>
      <c r="AS88">
        <v>5212</v>
      </c>
      <c r="AT88">
        <v>4755</v>
      </c>
      <c r="AU88">
        <v>4867</v>
      </c>
      <c r="AV88">
        <v>4413</v>
      </c>
      <c r="AW88">
        <v>4251</v>
      </c>
      <c r="AX88">
        <v>4873</v>
      </c>
    </row>
    <row r="89" spans="2:50" x14ac:dyDescent="0.25">
      <c r="B89" s="37">
        <v>6</v>
      </c>
      <c r="C89" s="39" t="s">
        <v>79</v>
      </c>
      <c r="D89" s="37" t="s">
        <v>123</v>
      </c>
      <c r="E89" s="41">
        <v>2023</v>
      </c>
      <c r="F89">
        <v>296</v>
      </c>
      <c r="G89">
        <v>301</v>
      </c>
      <c r="H89">
        <v>298</v>
      </c>
      <c r="I89">
        <v>344</v>
      </c>
      <c r="J89">
        <v>436</v>
      </c>
      <c r="K89">
        <v>443</v>
      </c>
      <c r="L89">
        <v>381</v>
      </c>
      <c r="M89">
        <v>394</v>
      </c>
      <c r="N89">
        <v>321</v>
      </c>
      <c r="O89">
        <v>313</v>
      </c>
      <c r="P89">
        <v>326</v>
      </c>
      <c r="Q89">
        <v>307</v>
      </c>
      <c r="S89" s="43" t="s">
        <v>24</v>
      </c>
      <c r="T89" s="41">
        <f t="shared" si="43"/>
        <v>2023</v>
      </c>
      <c r="U89" s="44">
        <v>44986</v>
      </c>
      <c r="V89">
        <v>39429</v>
      </c>
      <c r="AJ89">
        <v>3</v>
      </c>
      <c r="AK89" t="s">
        <v>102</v>
      </c>
      <c r="AL89">
        <v>2021</v>
      </c>
      <c r="AM89">
        <v>857</v>
      </c>
      <c r="AN89">
        <v>821</v>
      </c>
      <c r="AO89">
        <v>913</v>
      </c>
      <c r="AP89">
        <v>994</v>
      </c>
      <c r="AQ89">
        <v>1032</v>
      </c>
      <c r="AR89">
        <v>1056</v>
      </c>
      <c r="AS89">
        <v>931</v>
      </c>
      <c r="AT89">
        <v>849</v>
      </c>
      <c r="AU89">
        <v>869</v>
      </c>
      <c r="AV89">
        <v>788</v>
      </c>
      <c r="AW89">
        <v>759</v>
      </c>
      <c r="AX89">
        <v>870</v>
      </c>
    </row>
    <row r="90" spans="2:50" x14ac:dyDescent="0.25">
      <c r="B90" s="37">
        <v>4</v>
      </c>
      <c r="C90" s="39" t="s">
        <v>80</v>
      </c>
      <c r="D90" s="37" t="s">
        <v>124</v>
      </c>
      <c r="E90" s="41">
        <v>2023</v>
      </c>
      <c r="F90">
        <v>3728</v>
      </c>
      <c r="G90">
        <v>3799</v>
      </c>
      <c r="H90">
        <v>3752</v>
      </c>
      <c r="I90">
        <v>4331</v>
      </c>
      <c r="J90">
        <v>5501</v>
      </c>
      <c r="K90">
        <v>5581</v>
      </c>
      <c r="L90">
        <v>4800</v>
      </c>
      <c r="M90">
        <v>4962</v>
      </c>
      <c r="N90">
        <v>4040</v>
      </c>
      <c r="O90">
        <v>3944</v>
      </c>
      <c r="P90">
        <v>4115</v>
      </c>
      <c r="Q90">
        <v>3865</v>
      </c>
      <c r="S90" s="43" t="s">
        <v>25</v>
      </c>
      <c r="T90" s="41">
        <f t="shared" si="43"/>
        <v>2023</v>
      </c>
      <c r="U90" s="44">
        <v>45017</v>
      </c>
      <c r="V90">
        <v>45522</v>
      </c>
      <c r="AJ90">
        <v>3</v>
      </c>
      <c r="AK90" t="s">
        <v>105</v>
      </c>
      <c r="AL90">
        <v>2021</v>
      </c>
      <c r="AM90">
        <v>506</v>
      </c>
      <c r="AN90">
        <v>485</v>
      </c>
      <c r="AO90">
        <v>539</v>
      </c>
      <c r="AP90">
        <v>586</v>
      </c>
      <c r="AQ90">
        <v>609</v>
      </c>
      <c r="AR90">
        <v>623</v>
      </c>
      <c r="AS90">
        <v>549</v>
      </c>
      <c r="AT90">
        <v>501</v>
      </c>
      <c r="AU90">
        <v>513</v>
      </c>
      <c r="AV90">
        <v>465</v>
      </c>
      <c r="AW90">
        <v>448</v>
      </c>
      <c r="AX90">
        <v>513</v>
      </c>
    </row>
    <row r="91" spans="2:50" x14ac:dyDescent="0.25">
      <c r="B91" s="37">
        <v>3</v>
      </c>
      <c r="C91" s="39" t="s">
        <v>81</v>
      </c>
      <c r="D91" s="37" t="s">
        <v>125</v>
      </c>
      <c r="E91" s="41">
        <v>2023</v>
      </c>
      <c r="F91">
        <v>393</v>
      </c>
      <c r="G91">
        <v>400</v>
      </c>
      <c r="H91">
        <v>395</v>
      </c>
      <c r="I91">
        <v>457</v>
      </c>
      <c r="J91">
        <v>580</v>
      </c>
      <c r="K91">
        <v>588</v>
      </c>
      <c r="L91">
        <v>506</v>
      </c>
      <c r="M91">
        <v>523</v>
      </c>
      <c r="N91">
        <v>426</v>
      </c>
      <c r="O91">
        <v>416</v>
      </c>
      <c r="P91">
        <v>434</v>
      </c>
      <c r="Q91">
        <v>407</v>
      </c>
      <c r="S91" s="43" t="s">
        <v>26</v>
      </c>
      <c r="T91" s="41">
        <f t="shared" si="43"/>
        <v>2023</v>
      </c>
      <c r="U91" s="44">
        <v>45047</v>
      </c>
      <c r="V91">
        <v>57817</v>
      </c>
      <c r="AJ91">
        <v>3</v>
      </c>
      <c r="AK91" t="s">
        <v>119</v>
      </c>
      <c r="AL91">
        <v>2021</v>
      </c>
      <c r="AM91">
        <v>1200</v>
      </c>
      <c r="AN91">
        <v>1150</v>
      </c>
      <c r="AO91">
        <v>1278</v>
      </c>
      <c r="AP91">
        <v>1391</v>
      </c>
      <c r="AQ91">
        <v>1445</v>
      </c>
      <c r="AR91">
        <v>1478</v>
      </c>
      <c r="AS91">
        <v>1303</v>
      </c>
      <c r="AT91">
        <v>1188</v>
      </c>
      <c r="AU91">
        <v>1217</v>
      </c>
      <c r="AV91">
        <v>1103</v>
      </c>
      <c r="AW91">
        <v>1063</v>
      </c>
      <c r="AX91">
        <v>1218</v>
      </c>
    </row>
    <row r="92" spans="2:50" x14ac:dyDescent="0.25">
      <c r="B92" s="37">
        <v>3</v>
      </c>
      <c r="C92" s="39" t="s">
        <v>82</v>
      </c>
      <c r="D92" s="37" t="s">
        <v>126</v>
      </c>
      <c r="E92" s="41">
        <v>2023</v>
      </c>
      <c r="F92">
        <v>477</v>
      </c>
      <c r="G92">
        <v>486</v>
      </c>
      <c r="H92">
        <v>480</v>
      </c>
      <c r="I92">
        <v>554</v>
      </c>
      <c r="J92">
        <v>704</v>
      </c>
      <c r="K92">
        <v>714</v>
      </c>
      <c r="L92">
        <v>614</v>
      </c>
      <c r="M92">
        <v>635</v>
      </c>
      <c r="N92">
        <v>517</v>
      </c>
      <c r="O92">
        <v>505</v>
      </c>
      <c r="P92">
        <v>526</v>
      </c>
      <c r="Q92">
        <v>495</v>
      </c>
      <c r="S92" s="43" t="s">
        <v>27</v>
      </c>
      <c r="T92" s="41">
        <f t="shared" si="43"/>
        <v>2023</v>
      </c>
      <c r="U92" s="44">
        <v>45078</v>
      </c>
      <c r="V92">
        <v>58651</v>
      </c>
      <c r="AJ92">
        <v>3</v>
      </c>
      <c r="AK92" t="s">
        <v>120</v>
      </c>
      <c r="AL92">
        <v>2021</v>
      </c>
      <c r="AM92">
        <v>726</v>
      </c>
      <c r="AN92">
        <v>696</v>
      </c>
      <c r="AO92">
        <v>773</v>
      </c>
      <c r="AP92">
        <v>842</v>
      </c>
      <c r="AQ92">
        <v>875</v>
      </c>
      <c r="AR92">
        <v>894</v>
      </c>
      <c r="AS92">
        <v>788</v>
      </c>
      <c r="AT92">
        <v>719</v>
      </c>
      <c r="AU92">
        <v>736</v>
      </c>
      <c r="AV92">
        <v>667</v>
      </c>
      <c r="AW92">
        <v>643</v>
      </c>
      <c r="AX92">
        <v>737</v>
      </c>
    </row>
    <row r="93" spans="2:50" x14ac:dyDescent="0.25">
      <c r="B93" s="37">
        <v>3</v>
      </c>
      <c r="C93" s="39" t="s">
        <v>39</v>
      </c>
      <c r="D93" s="37" t="s">
        <v>83</v>
      </c>
      <c r="E93" s="41">
        <v>2022</v>
      </c>
      <c r="F93">
        <v>3119</v>
      </c>
      <c r="G93">
        <v>3239</v>
      </c>
      <c r="H93">
        <v>3678</v>
      </c>
      <c r="I93">
        <v>3899</v>
      </c>
      <c r="J93">
        <v>4658</v>
      </c>
      <c r="K93">
        <v>4859</v>
      </c>
      <c r="L93">
        <v>4617</v>
      </c>
      <c r="M93">
        <v>3850</v>
      </c>
      <c r="N93">
        <v>3133</v>
      </c>
      <c r="O93">
        <v>2979</v>
      </c>
      <c r="P93">
        <v>3144</v>
      </c>
      <c r="Q93">
        <v>3555</v>
      </c>
      <c r="S93" s="43" t="s">
        <v>28</v>
      </c>
      <c r="T93" s="41">
        <f t="shared" si="43"/>
        <v>2023</v>
      </c>
      <c r="U93" s="44">
        <v>45108</v>
      </c>
      <c r="V93">
        <v>50451</v>
      </c>
      <c r="AJ93">
        <v>3</v>
      </c>
      <c r="AK93" t="s">
        <v>125</v>
      </c>
      <c r="AL93">
        <v>2021</v>
      </c>
      <c r="AM93">
        <v>428</v>
      </c>
      <c r="AN93">
        <v>410</v>
      </c>
      <c r="AO93">
        <v>455</v>
      </c>
      <c r="AP93">
        <v>496</v>
      </c>
      <c r="AQ93">
        <v>515</v>
      </c>
      <c r="AR93">
        <v>526</v>
      </c>
      <c r="AS93">
        <v>464</v>
      </c>
      <c r="AT93">
        <v>423</v>
      </c>
      <c r="AU93">
        <v>433</v>
      </c>
      <c r="AV93">
        <v>393</v>
      </c>
      <c r="AW93">
        <v>379</v>
      </c>
      <c r="AX93">
        <v>434</v>
      </c>
    </row>
    <row r="94" spans="2:50" x14ac:dyDescent="0.25">
      <c r="B94" s="37">
        <v>3</v>
      </c>
      <c r="C94" s="39" t="s">
        <v>40</v>
      </c>
      <c r="D94" s="37" t="s">
        <v>84</v>
      </c>
      <c r="E94" s="41">
        <v>2022</v>
      </c>
      <c r="F94">
        <v>271</v>
      </c>
      <c r="G94">
        <v>282</v>
      </c>
      <c r="H94">
        <v>320</v>
      </c>
      <c r="I94">
        <v>339</v>
      </c>
      <c r="J94">
        <v>405</v>
      </c>
      <c r="K94">
        <v>423</v>
      </c>
      <c r="L94">
        <v>402</v>
      </c>
      <c r="M94">
        <v>335</v>
      </c>
      <c r="N94">
        <v>272</v>
      </c>
      <c r="O94">
        <v>259</v>
      </c>
      <c r="P94">
        <v>273</v>
      </c>
      <c r="Q94">
        <v>309</v>
      </c>
      <c r="S94" s="43" t="s">
        <v>29</v>
      </c>
      <c r="T94" s="41">
        <f t="shared" si="43"/>
        <v>2023</v>
      </c>
      <c r="U94" s="44">
        <v>45139</v>
      </c>
      <c r="V94">
        <v>52150</v>
      </c>
      <c r="AJ94">
        <v>3</v>
      </c>
      <c r="AK94" t="s">
        <v>126</v>
      </c>
      <c r="AL94">
        <v>2021</v>
      </c>
      <c r="AM94">
        <v>519</v>
      </c>
      <c r="AN94">
        <v>497</v>
      </c>
      <c r="AO94">
        <v>553</v>
      </c>
      <c r="AP94">
        <v>602</v>
      </c>
      <c r="AQ94">
        <v>625</v>
      </c>
      <c r="AR94">
        <v>639</v>
      </c>
      <c r="AS94">
        <v>563</v>
      </c>
      <c r="AT94">
        <v>514</v>
      </c>
      <c r="AU94">
        <v>526</v>
      </c>
      <c r="AV94">
        <v>477</v>
      </c>
      <c r="AW94">
        <v>460</v>
      </c>
      <c r="AX94">
        <v>527</v>
      </c>
    </row>
    <row r="95" spans="2:50" x14ac:dyDescent="0.25">
      <c r="B95" s="37">
        <v>5</v>
      </c>
      <c r="C95" s="39" t="s">
        <v>41</v>
      </c>
      <c r="D95" s="37" t="s">
        <v>85</v>
      </c>
      <c r="E95" s="41">
        <v>2022</v>
      </c>
      <c r="F95">
        <v>472</v>
      </c>
      <c r="G95">
        <v>491</v>
      </c>
      <c r="H95">
        <v>557</v>
      </c>
      <c r="I95">
        <v>591</v>
      </c>
      <c r="J95">
        <v>706</v>
      </c>
      <c r="K95">
        <v>736</v>
      </c>
      <c r="L95">
        <v>699</v>
      </c>
      <c r="M95">
        <v>583</v>
      </c>
      <c r="N95">
        <v>475</v>
      </c>
      <c r="O95">
        <v>451</v>
      </c>
      <c r="P95">
        <v>476</v>
      </c>
      <c r="Q95">
        <v>538</v>
      </c>
      <c r="S95" s="43" t="s">
        <v>30</v>
      </c>
      <c r="T95" s="41">
        <f t="shared" si="43"/>
        <v>2023</v>
      </c>
      <c r="U95" s="44">
        <v>45170</v>
      </c>
      <c r="V95">
        <v>42462</v>
      </c>
      <c r="AJ95">
        <v>3</v>
      </c>
      <c r="AK95" t="s">
        <v>83</v>
      </c>
      <c r="AL95">
        <v>2020</v>
      </c>
      <c r="AM95">
        <v>3408</v>
      </c>
      <c r="AN95">
        <v>3584</v>
      </c>
      <c r="AO95">
        <v>4095</v>
      </c>
      <c r="AP95">
        <v>4262</v>
      </c>
      <c r="AQ95">
        <v>4155</v>
      </c>
      <c r="AR95">
        <v>4102</v>
      </c>
      <c r="AS95">
        <v>3412</v>
      </c>
      <c r="AT95">
        <v>3087</v>
      </c>
      <c r="AU95">
        <v>3610</v>
      </c>
      <c r="AV95">
        <v>3627</v>
      </c>
      <c r="AW95">
        <v>3409</v>
      </c>
      <c r="AX95">
        <v>3850</v>
      </c>
    </row>
    <row r="96" spans="2:50" x14ac:dyDescent="0.25">
      <c r="B96" s="37">
        <v>5</v>
      </c>
      <c r="C96" s="39" t="s">
        <v>42</v>
      </c>
      <c r="D96" s="37" t="s">
        <v>86</v>
      </c>
      <c r="E96" s="41">
        <v>2022</v>
      </c>
      <c r="F96">
        <v>216</v>
      </c>
      <c r="G96">
        <v>225</v>
      </c>
      <c r="H96">
        <v>255</v>
      </c>
      <c r="I96">
        <v>270</v>
      </c>
      <c r="J96">
        <v>323</v>
      </c>
      <c r="K96">
        <v>337</v>
      </c>
      <c r="L96">
        <v>320</v>
      </c>
      <c r="M96">
        <v>267</v>
      </c>
      <c r="N96">
        <v>217</v>
      </c>
      <c r="O96">
        <v>207</v>
      </c>
      <c r="P96">
        <v>218</v>
      </c>
      <c r="Q96">
        <v>247</v>
      </c>
      <c r="S96" s="43" t="s">
        <v>31</v>
      </c>
      <c r="T96" s="41">
        <f t="shared" si="43"/>
        <v>2023</v>
      </c>
      <c r="U96" s="44">
        <v>45200</v>
      </c>
      <c r="V96">
        <v>41458</v>
      </c>
      <c r="AJ96">
        <v>3</v>
      </c>
      <c r="AK96" t="s">
        <v>84</v>
      </c>
      <c r="AL96">
        <v>2020</v>
      </c>
      <c r="AM96">
        <v>296</v>
      </c>
      <c r="AN96">
        <v>312</v>
      </c>
      <c r="AO96">
        <v>356</v>
      </c>
      <c r="AP96">
        <v>371</v>
      </c>
      <c r="AQ96">
        <v>361</v>
      </c>
      <c r="AR96">
        <v>357</v>
      </c>
      <c r="AS96">
        <v>297</v>
      </c>
      <c r="AT96">
        <v>268</v>
      </c>
      <c r="AU96">
        <v>314</v>
      </c>
      <c r="AV96">
        <v>315</v>
      </c>
      <c r="AW96">
        <v>296</v>
      </c>
      <c r="AX96">
        <v>335</v>
      </c>
    </row>
    <row r="97" spans="2:59" x14ac:dyDescent="0.25">
      <c r="B97" s="37">
        <v>1</v>
      </c>
      <c r="C97" s="39" t="s">
        <v>43</v>
      </c>
      <c r="D97" s="37" t="s">
        <v>87</v>
      </c>
      <c r="E97" s="41">
        <v>2022</v>
      </c>
      <c r="F97">
        <v>436</v>
      </c>
      <c r="G97">
        <v>453</v>
      </c>
      <c r="H97">
        <v>514</v>
      </c>
      <c r="I97">
        <v>545</v>
      </c>
      <c r="J97">
        <v>651</v>
      </c>
      <c r="K97">
        <v>679</v>
      </c>
      <c r="L97">
        <v>645</v>
      </c>
      <c r="M97">
        <v>538</v>
      </c>
      <c r="N97">
        <v>438</v>
      </c>
      <c r="O97">
        <v>416</v>
      </c>
      <c r="P97">
        <v>439</v>
      </c>
      <c r="Q97">
        <v>497</v>
      </c>
      <c r="S97" s="43" t="s">
        <v>32</v>
      </c>
      <c r="T97" s="41">
        <f t="shared" si="43"/>
        <v>2023</v>
      </c>
      <c r="U97" s="44">
        <v>45231</v>
      </c>
      <c r="V97">
        <v>43246</v>
      </c>
      <c r="AJ97">
        <v>3</v>
      </c>
      <c r="AK97" t="s">
        <v>90</v>
      </c>
      <c r="AL97">
        <v>2020</v>
      </c>
      <c r="AM97">
        <v>290</v>
      </c>
      <c r="AN97">
        <v>305</v>
      </c>
      <c r="AO97">
        <v>348</v>
      </c>
      <c r="AP97">
        <v>362</v>
      </c>
      <c r="AQ97">
        <v>353</v>
      </c>
      <c r="AR97">
        <v>349</v>
      </c>
      <c r="AS97">
        <v>290</v>
      </c>
      <c r="AT97">
        <v>262</v>
      </c>
      <c r="AU97">
        <v>307</v>
      </c>
      <c r="AV97">
        <v>308</v>
      </c>
      <c r="AW97">
        <v>290</v>
      </c>
      <c r="AX97">
        <v>327</v>
      </c>
    </row>
    <row r="98" spans="2:59" x14ac:dyDescent="0.25">
      <c r="B98" s="37">
        <v>5</v>
      </c>
      <c r="C98" s="39" t="s">
        <v>44</v>
      </c>
      <c r="D98" s="37" t="s">
        <v>88</v>
      </c>
      <c r="E98" s="41">
        <v>2022</v>
      </c>
      <c r="F98">
        <v>1730</v>
      </c>
      <c r="G98">
        <v>1797</v>
      </c>
      <c r="H98">
        <v>2040</v>
      </c>
      <c r="I98">
        <v>2163</v>
      </c>
      <c r="J98">
        <v>2584</v>
      </c>
      <c r="K98">
        <v>2695</v>
      </c>
      <c r="L98">
        <v>2561</v>
      </c>
      <c r="M98">
        <v>2135</v>
      </c>
      <c r="N98">
        <v>1738</v>
      </c>
      <c r="O98">
        <v>1653</v>
      </c>
      <c r="P98">
        <v>1744</v>
      </c>
      <c r="Q98">
        <v>1972</v>
      </c>
      <c r="S98" s="43" t="s">
        <v>33</v>
      </c>
      <c r="T98" s="41">
        <f t="shared" si="43"/>
        <v>2023</v>
      </c>
      <c r="U98" s="44">
        <v>45261</v>
      </c>
      <c r="V98">
        <v>40625</v>
      </c>
      <c r="AJ98">
        <v>3</v>
      </c>
      <c r="AK98" t="s">
        <v>96</v>
      </c>
      <c r="AL98">
        <v>2020</v>
      </c>
      <c r="AM98">
        <v>4837</v>
      </c>
      <c r="AN98">
        <v>5086</v>
      </c>
      <c r="AO98">
        <v>5812</v>
      </c>
      <c r="AP98">
        <v>6049</v>
      </c>
      <c r="AQ98">
        <v>5897</v>
      </c>
      <c r="AR98">
        <v>5822</v>
      </c>
      <c r="AS98">
        <v>4842</v>
      </c>
      <c r="AT98">
        <v>4381</v>
      </c>
      <c r="AU98">
        <v>5124</v>
      </c>
      <c r="AV98">
        <v>5147</v>
      </c>
      <c r="AW98">
        <v>4838</v>
      </c>
      <c r="AX98">
        <v>5464</v>
      </c>
    </row>
    <row r="99" spans="2:59" x14ac:dyDescent="0.25">
      <c r="B99" s="37">
        <v>4</v>
      </c>
      <c r="C99" s="39" t="s">
        <v>45</v>
      </c>
      <c r="D99" s="37" t="s">
        <v>89</v>
      </c>
      <c r="E99" s="41">
        <v>2022</v>
      </c>
      <c r="F99">
        <v>443</v>
      </c>
      <c r="G99">
        <v>460</v>
      </c>
      <c r="H99">
        <v>522</v>
      </c>
      <c r="I99">
        <v>554</v>
      </c>
      <c r="J99">
        <v>662</v>
      </c>
      <c r="K99">
        <v>690</v>
      </c>
      <c r="L99">
        <v>656</v>
      </c>
      <c r="M99">
        <v>547</v>
      </c>
      <c r="N99">
        <v>445</v>
      </c>
      <c r="O99">
        <v>423</v>
      </c>
      <c r="P99">
        <v>446</v>
      </c>
      <c r="Q99">
        <v>505</v>
      </c>
      <c r="S99" s="43" t="s">
        <v>22</v>
      </c>
      <c r="T99" s="41">
        <f>T98+1</f>
        <v>2024</v>
      </c>
      <c r="U99" s="44">
        <v>45292</v>
      </c>
      <c r="V99">
        <f>V5</f>
        <v>36579</v>
      </c>
      <c r="AJ99">
        <v>3</v>
      </c>
      <c r="AK99" t="s">
        <v>102</v>
      </c>
      <c r="AL99">
        <v>2020</v>
      </c>
      <c r="AM99">
        <v>864</v>
      </c>
      <c r="AN99">
        <v>908</v>
      </c>
      <c r="AO99">
        <v>1038</v>
      </c>
      <c r="AP99">
        <v>1080</v>
      </c>
      <c r="AQ99">
        <v>1053</v>
      </c>
      <c r="AR99">
        <v>1040</v>
      </c>
      <c r="AS99">
        <v>865</v>
      </c>
      <c r="AT99">
        <v>782</v>
      </c>
      <c r="AU99">
        <v>915</v>
      </c>
      <c r="AV99">
        <v>919</v>
      </c>
      <c r="AW99">
        <v>864</v>
      </c>
      <c r="AX99">
        <v>976</v>
      </c>
    </row>
    <row r="100" spans="2:59" x14ac:dyDescent="0.25">
      <c r="B100" s="37">
        <v>3</v>
      </c>
      <c r="C100" s="39" t="s">
        <v>46</v>
      </c>
      <c r="D100" s="37" t="s">
        <v>90</v>
      </c>
      <c r="E100" s="41">
        <v>2022</v>
      </c>
      <c r="F100">
        <v>265</v>
      </c>
      <c r="G100">
        <v>275</v>
      </c>
      <c r="H100">
        <v>313</v>
      </c>
      <c r="I100">
        <v>331</v>
      </c>
      <c r="J100">
        <v>396</v>
      </c>
      <c r="K100">
        <v>413</v>
      </c>
      <c r="L100">
        <v>393</v>
      </c>
      <c r="M100">
        <v>327</v>
      </c>
      <c r="N100">
        <v>266</v>
      </c>
      <c r="O100">
        <v>253</v>
      </c>
      <c r="P100">
        <v>267</v>
      </c>
      <c r="Q100">
        <v>302</v>
      </c>
      <c r="S100" s="43" t="s">
        <v>23</v>
      </c>
      <c r="T100" s="41">
        <f t="shared" si="43"/>
        <v>2024</v>
      </c>
      <c r="U100" s="44">
        <v>45323</v>
      </c>
      <c r="V100">
        <f>W5</f>
        <v>38573</v>
      </c>
      <c r="AJ100">
        <v>3</v>
      </c>
      <c r="AK100" t="s">
        <v>105</v>
      </c>
      <c r="AL100">
        <v>2020</v>
      </c>
      <c r="AM100">
        <v>510</v>
      </c>
      <c r="AN100">
        <v>536</v>
      </c>
      <c r="AO100">
        <v>612</v>
      </c>
      <c r="AP100">
        <v>637</v>
      </c>
      <c r="AQ100">
        <v>621</v>
      </c>
      <c r="AR100">
        <v>613</v>
      </c>
      <c r="AS100">
        <v>510</v>
      </c>
      <c r="AT100">
        <v>462</v>
      </c>
      <c r="AU100">
        <v>540</v>
      </c>
      <c r="AV100">
        <v>542</v>
      </c>
      <c r="AW100">
        <v>510</v>
      </c>
      <c r="AX100">
        <v>576</v>
      </c>
    </row>
    <row r="101" spans="2:59" x14ac:dyDescent="0.25">
      <c r="B101" s="37">
        <v>1</v>
      </c>
      <c r="C101" s="39" t="s">
        <v>47</v>
      </c>
      <c r="D101" s="37" t="s">
        <v>91</v>
      </c>
      <c r="E101" s="41">
        <v>2022</v>
      </c>
      <c r="F101">
        <v>504</v>
      </c>
      <c r="G101">
        <v>523</v>
      </c>
      <c r="H101">
        <v>594</v>
      </c>
      <c r="I101">
        <v>630</v>
      </c>
      <c r="J101">
        <v>753</v>
      </c>
      <c r="K101">
        <v>785</v>
      </c>
      <c r="L101">
        <v>746</v>
      </c>
      <c r="M101">
        <v>622</v>
      </c>
      <c r="N101">
        <v>506</v>
      </c>
      <c r="O101">
        <v>481</v>
      </c>
      <c r="P101">
        <v>508</v>
      </c>
      <c r="Q101">
        <v>574</v>
      </c>
      <c r="S101" s="43" t="s">
        <v>24</v>
      </c>
      <c r="T101" s="41">
        <f t="shared" si="43"/>
        <v>2024</v>
      </c>
      <c r="U101" s="44">
        <v>45352</v>
      </c>
      <c r="V101">
        <f>X5</f>
        <v>38477</v>
      </c>
      <c r="AJ101">
        <v>3</v>
      </c>
      <c r="AK101" t="s">
        <v>119</v>
      </c>
      <c r="AL101">
        <v>2020</v>
      </c>
      <c r="AM101">
        <v>1209</v>
      </c>
      <c r="AN101">
        <v>1271</v>
      </c>
      <c r="AO101">
        <v>1453</v>
      </c>
      <c r="AP101">
        <v>1512</v>
      </c>
      <c r="AQ101">
        <v>1474</v>
      </c>
      <c r="AR101">
        <v>1455</v>
      </c>
      <c r="AS101">
        <v>1210</v>
      </c>
      <c r="AT101">
        <v>1095</v>
      </c>
      <c r="AU101">
        <v>1281</v>
      </c>
      <c r="AV101">
        <v>1286</v>
      </c>
      <c r="AW101">
        <v>1209</v>
      </c>
      <c r="AX101">
        <v>1366</v>
      </c>
    </row>
    <row r="102" spans="2:59" x14ac:dyDescent="0.25">
      <c r="B102" s="37">
        <v>6</v>
      </c>
      <c r="C102" s="39" t="s">
        <v>48</v>
      </c>
      <c r="D102" s="37" t="s">
        <v>92</v>
      </c>
      <c r="E102" s="41">
        <v>2022</v>
      </c>
      <c r="F102">
        <v>1282</v>
      </c>
      <c r="G102">
        <v>1332</v>
      </c>
      <c r="H102">
        <v>1512</v>
      </c>
      <c r="I102">
        <v>1603</v>
      </c>
      <c r="J102">
        <v>1915</v>
      </c>
      <c r="K102">
        <v>1997</v>
      </c>
      <c r="L102">
        <v>1898</v>
      </c>
      <c r="M102">
        <v>1582</v>
      </c>
      <c r="N102">
        <v>1288</v>
      </c>
      <c r="O102">
        <v>1225</v>
      </c>
      <c r="P102">
        <v>1292</v>
      </c>
      <c r="Q102">
        <v>1461</v>
      </c>
      <c r="S102" s="43" t="s">
        <v>25</v>
      </c>
      <c r="T102" s="41">
        <f t="shared" si="43"/>
        <v>2024</v>
      </c>
      <c r="U102" s="44">
        <v>45383</v>
      </c>
      <c r="V102">
        <f>Y5</f>
        <v>42519</v>
      </c>
      <c r="AJ102">
        <v>3</v>
      </c>
      <c r="AK102" t="s">
        <v>120</v>
      </c>
      <c r="AL102">
        <v>2020</v>
      </c>
      <c r="AM102">
        <v>732</v>
      </c>
      <c r="AN102">
        <v>769</v>
      </c>
      <c r="AO102">
        <v>879</v>
      </c>
      <c r="AP102">
        <v>915</v>
      </c>
      <c r="AQ102">
        <v>892</v>
      </c>
      <c r="AR102">
        <v>881</v>
      </c>
      <c r="AS102">
        <v>732</v>
      </c>
      <c r="AT102">
        <v>663</v>
      </c>
      <c r="AU102">
        <v>775</v>
      </c>
      <c r="AV102">
        <v>778</v>
      </c>
      <c r="AW102">
        <v>732</v>
      </c>
      <c r="AX102">
        <v>826</v>
      </c>
    </row>
    <row r="103" spans="2:59" x14ac:dyDescent="0.25">
      <c r="B103" s="37">
        <v>1</v>
      </c>
      <c r="C103" s="39" t="s">
        <v>49</v>
      </c>
      <c r="D103" s="37" t="s">
        <v>93</v>
      </c>
      <c r="E103" s="41">
        <v>2022</v>
      </c>
      <c r="F103">
        <v>386</v>
      </c>
      <c r="G103">
        <v>401</v>
      </c>
      <c r="H103">
        <v>455</v>
      </c>
      <c r="I103">
        <v>483</v>
      </c>
      <c r="J103">
        <v>577</v>
      </c>
      <c r="K103">
        <v>601</v>
      </c>
      <c r="L103">
        <v>572</v>
      </c>
      <c r="M103">
        <v>477</v>
      </c>
      <c r="N103">
        <v>388</v>
      </c>
      <c r="O103">
        <v>369</v>
      </c>
      <c r="P103">
        <v>389</v>
      </c>
      <c r="Q103">
        <v>440</v>
      </c>
      <c r="S103" s="43" t="s">
        <v>26</v>
      </c>
      <c r="T103" s="41">
        <f t="shared" si="43"/>
        <v>2024</v>
      </c>
      <c r="U103" s="44">
        <v>45413</v>
      </c>
      <c r="V103">
        <f>Z5</f>
        <v>55716</v>
      </c>
      <c r="AJ103">
        <v>3</v>
      </c>
      <c r="AK103" t="s">
        <v>125</v>
      </c>
      <c r="AL103">
        <v>2020</v>
      </c>
      <c r="AM103">
        <v>431</v>
      </c>
      <c r="AN103">
        <v>453</v>
      </c>
      <c r="AO103">
        <v>518</v>
      </c>
      <c r="AP103">
        <v>539</v>
      </c>
      <c r="AQ103">
        <v>525</v>
      </c>
      <c r="AR103">
        <v>518</v>
      </c>
      <c r="AS103">
        <v>431</v>
      </c>
      <c r="AT103">
        <v>390</v>
      </c>
      <c r="AU103">
        <v>456</v>
      </c>
      <c r="AV103">
        <v>458</v>
      </c>
      <c r="AW103">
        <v>431</v>
      </c>
      <c r="AX103">
        <v>487</v>
      </c>
    </row>
    <row r="104" spans="2:59" x14ac:dyDescent="0.25">
      <c r="B104" s="37">
        <v>6</v>
      </c>
      <c r="C104" s="39" t="s">
        <v>50</v>
      </c>
      <c r="D104" s="37" t="s">
        <v>94</v>
      </c>
      <c r="E104" s="41">
        <v>2022</v>
      </c>
      <c r="F104">
        <v>115</v>
      </c>
      <c r="G104">
        <v>119</v>
      </c>
      <c r="H104">
        <v>135</v>
      </c>
      <c r="I104">
        <v>143</v>
      </c>
      <c r="J104">
        <v>171</v>
      </c>
      <c r="K104">
        <v>179</v>
      </c>
      <c r="L104">
        <v>170</v>
      </c>
      <c r="M104">
        <v>142</v>
      </c>
      <c r="N104">
        <v>115</v>
      </c>
      <c r="O104">
        <v>110</v>
      </c>
      <c r="P104">
        <v>116</v>
      </c>
      <c r="Q104">
        <v>131</v>
      </c>
      <c r="S104" s="43" t="s">
        <v>27</v>
      </c>
      <c r="T104" s="41">
        <f t="shared" si="43"/>
        <v>2024</v>
      </c>
      <c r="U104" s="44">
        <v>45444</v>
      </c>
      <c r="V104">
        <f>AA5</f>
        <v>61449</v>
      </c>
      <c r="AJ104">
        <v>3</v>
      </c>
      <c r="AK104" t="s">
        <v>126</v>
      </c>
      <c r="AL104">
        <v>2020</v>
      </c>
      <c r="AM104">
        <v>523</v>
      </c>
      <c r="AN104">
        <v>550</v>
      </c>
      <c r="AO104">
        <v>628</v>
      </c>
      <c r="AP104">
        <v>654</v>
      </c>
      <c r="AQ104">
        <v>637</v>
      </c>
      <c r="AR104">
        <v>629</v>
      </c>
      <c r="AS104">
        <v>523</v>
      </c>
      <c r="AT104">
        <v>474</v>
      </c>
      <c r="AU104">
        <v>554</v>
      </c>
      <c r="AV104">
        <v>556</v>
      </c>
      <c r="AW104">
        <v>523</v>
      </c>
      <c r="AX104">
        <v>591</v>
      </c>
    </row>
    <row r="105" spans="2:59" x14ac:dyDescent="0.25">
      <c r="B105" s="37">
        <v>4</v>
      </c>
      <c r="C105" s="39" t="s">
        <v>51</v>
      </c>
      <c r="D105" s="37" t="s">
        <v>95</v>
      </c>
      <c r="E105" s="41">
        <v>2022</v>
      </c>
      <c r="F105">
        <v>68</v>
      </c>
      <c r="G105">
        <v>71</v>
      </c>
      <c r="H105">
        <v>80</v>
      </c>
      <c r="I105">
        <v>85</v>
      </c>
      <c r="J105">
        <v>102</v>
      </c>
      <c r="K105">
        <v>106</v>
      </c>
      <c r="L105">
        <v>101</v>
      </c>
      <c r="M105">
        <v>84</v>
      </c>
      <c r="N105">
        <v>68</v>
      </c>
      <c r="O105">
        <v>65</v>
      </c>
      <c r="P105">
        <v>69</v>
      </c>
      <c r="Q105">
        <v>78</v>
      </c>
      <c r="S105" s="43" t="s">
        <v>28</v>
      </c>
      <c r="T105" s="41">
        <f t="shared" si="43"/>
        <v>2024</v>
      </c>
      <c r="U105" s="44">
        <v>45474</v>
      </c>
      <c r="V105">
        <f>AB5</f>
        <v>59738</v>
      </c>
      <c r="AJ105">
        <v>4</v>
      </c>
      <c r="AK105" t="s">
        <v>89</v>
      </c>
      <c r="AL105">
        <v>2024</v>
      </c>
      <c r="AM105">
        <v>412</v>
      </c>
      <c r="AN105">
        <v>435</v>
      </c>
      <c r="AO105">
        <v>434</v>
      </c>
      <c r="AP105">
        <v>479</v>
      </c>
      <c r="AQ105">
        <v>628</v>
      </c>
      <c r="AR105">
        <v>693</v>
      </c>
      <c r="AS105">
        <v>673</v>
      </c>
      <c r="AT105">
        <v>670</v>
      </c>
      <c r="AU105">
        <v>504</v>
      </c>
      <c r="AV105">
        <v>520</v>
      </c>
      <c r="AW105">
        <v>482</v>
      </c>
      <c r="AX105">
        <v>454</v>
      </c>
      <c r="BB105" t="s">
        <v>187</v>
      </c>
      <c r="BC105">
        <f>BD105-1</f>
        <v>2020</v>
      </c>
      <c r="BD105">
        <f>BE105-1</f>
        <v>2021</v>
      </c>
      <c r="BE105">
        <f>BF105-1</f>
        <v>2022</v>
      </c>
      <c r="BF105">
        <f>BG105-1</f>
        <v>2023</v>
      </c>
      <c r="BG105">
        <f>U5</f>
        <v>2024</v>
      </c>
    </row>
    <row r="106" spans="2:59" x14ac:dyDescent="0.25">
      <c r="B106" s="37">
        <v>3</v>
      </c>
      <c r="C106" s="39" t="s">
        <v>52</v>
      </c>
      <c r="D106" s="37" t="s">
        <v>96</v>
      </c>
      <c r="E106" s="41">
        <v>2022</v>
      </c>
      <c r="F106">
        <v>4427</v>
      </c>
      <c r="G106">
        <v>4597</v>
      </c>
      <c r="H106">
        <v>5220</v>
      </c>
      <c r="I106">
        <v>5533</v>
      </c>
      <c r="J106">
        <v>6611</v>
      </c>
      <c r="K106">
        <v>6896</v>
      </c>
      <c r="L106">
        <v>6553</v>
      </c>
      <c r="M106">
        <v>5463</v>
      </c>
      <c r="N106">
        <v>4446</v>
      </c>
      <c r="O106">
        <v>4228</v>
      </c>
      <c r="P106">
        <v>4462</v>
      </c>
      <c r="Q106">
        <v>5045</v>
      </c>
      <c r="S106" s="43" t="s">
        <v>29</v>
      </c>
      <c r="T106" s="41">
        <f t="shared" si="43"/>
        <v>2024</v>
      </c>
      <c r="U106" s="44">
        <v>45505</v>
      </c>
      <c r="V106">
        <f>AC5</f>
        <v>59482</v>
      </c>
      <c r="AJ106">
        <v>4</v>
      </c>
      <c r="AK106" t="s">
        <v>95</v>
      </c>
      <c r="AL106">
        <v>2024</v>
      </c>
      <c r="AM106">
        <v>63</v>
      </c>
      <c r="AN106">
        <v>67</v>
      </c>
      <c r="AO106">
        <v>67</v>
      </c>
      <c r="AP106">
        <v>74</v>
      </c>
      <c r="AQ106">
        <v>96</v>
      </c>
      <c r="AR106">
        <v>106</v>
      </c>
      <c r="AS106">
        <v>103</v>
      </c>
      <c r="AT106">
        <v>103</v>
      </c>
      <c r="AU106">
        <v>77</v>
      </c>
      <c r="AV106">
        <v>80</v>
      </c>
      <c r="AW106">
        <v>74</v>
      </c>
      <c r="AX106">
        <v>70</v>
      </c>
      <c r="BB106" t="s">
        <v>89</v>
      </c>
      <c r="BC106">
        <f>AVERAGE(AM137:AQ137)</f>
        <v>554</v>
      </c>
      <c r="BD106">
        <f>AVERAGE(AM129:AX129)</f>
        <v>501.75</v>
      </c>
      <c r="BE106">
        <f>AVERAGE(AM121:AX121)</f>
        <v>529.41666666666663</v>
      </c>
      <c r="BF106">
        <f>AVERAGE(AM113:AX113)</f>
        <v>517.5</v>
      </c>
      <c r="BG106">
        <f>AVERAGE(AM105:AX105)</f>
        <v>532</v>
      </c>
    </row>
    <row r="107" spans="2:59" x14ac:dyDescent="0.25">
      <c r="B107" s="37">
        <v>5</v>
      </c>
      <c r="C107" s="39" t="s">
        <v>53</v>
      </c>
      <c r="D107" s="37" t="s">
        <v>97</v>
      </c>
      <c r="E107" s="41">
        <v>2022</v>
      </c>
      <c r="F107">
        <v>296</v>
      </c>
      <c r="G107">
        <v>307</v>
      </c>
      <c r="H107">
        <v>349</v>
      </c>
      <c r="I107">
        <v>370</v>
      </c>
      <c r="J107">
        <v>442</v>
      </c>
      <c r="K107">
        <v>461</v>
      </c>
      <c r="L107">
        <v>438</v>
      </c>
      <c r="M107">
        <v>365</v>
      </c>
      <c r="N107">
        <v>297</v>
      </c>
      <c r="O107">
        <v>282</v>
      </c>
      <c r="P107">
        <v>298</v>
      </c>
      <c r="Q107">
        <v>337</v>
      </c>
      <c r="S107" s="43" t="s">
        <v>30</v>
      </c>
      <c r="T107" s="41">
        <f t="shared" si="43"/>
        <v>2024</v>
      </c>
      <c r="U107" s="44">
        <v>45536</v>
      </c>
      <c r="V107">
        <f>AD5</f>
        <v>44688</v>
      </c>
      <c r="AJ107">
        <v>4</v>
      </c>
      <c r="AK107" t="s">
        <v>98</v>
      </c>
      <c r="AL107">
        <v>2024</v>
      </c>
      <c r="AM107">
        <v>1612</v>
      </c>
      <c r="AN107">
        <v>1700</v>
      </c>
      <c r="AO107">
        <v>1696</v>
      </c>
      <c r="AP107">
        <v>1874</v>
      </c>
      <c r="AQ107">
        <v>2455</v>
      </c>
      <c r="AR107">
        <v>2708</v>
      </c>
      <c r="AS107">
        <v>2633</v>
      </c>
      <c r="AT107">
        <v>2621</v>
      </c>
      <c r="AU107">
        <v>1970</v>
      </c>
      <c r="AV107">
        <v>2035</v>
      </c>
      <c r="AW107">
        <v>1885</v>
      </c>
      <c r="AX107">
        <v>1774</v>
      </c>
      <c r="BB107" t="s">
        <v>95</v>
      </c>
      <c r="BC107">
        <f t="shared" ref="BC107:BC113" si="44">AVERAGE(AM138:AQ138)</f>
        <v>85</v>
      </c>
      <c r="BD107">
        <f t="shared" ref="BD107:BD113" si="45">AVERAGE(AM130:AX130)</f>
        <v>77.166666666666671</v>
      </c>
      <c r="BE107">
        <f t="shared" ref="BE107:BE113" si="46">AVERAGE(AM122:AX122)</f>
        <v>81.416666666666671</v>
      </c>
      <c r="BF107">
        <f t="shared" ref="BF107:BF113" si="47">AVERAGE(AM114:AX114)</f>
        <v>79.5</v>
      </c>
      <c r="BG107">
        <f t="shared" ref="BG107:BG113" si="48">AVERAGE(AM106:AX106)</f>
        <v>81.666666666666671</v>
      </c>
    </row>
    <row r="108" spans="2:59" x14ac:dyDescent="0.25">
      <c r="B108" s="37">
        <v>4</v>
      </c>
      <c r="C108" s="39" t="s">
        <v>54</v>
      </c>
      <c r="D108" s="37" t="s">
        <v>98</v>
      </c>
      <c r="E108" s="41">
        <v>2022</v>
      </c>
      <c r="F108">
        <v>1732</v>
      </c>
      <c r="G108">
        <v>1799</v>
      </c>
      <c r="H108">
        <v>2043</v>
      </c>
      <c r="I108">
        <v>2165</v>
      </c>
      <c r="J108">
        <v>2587</v>
      </c>
      <c r="K108">
        <v>2699</v>
      </c>
      <c r="L108">
        <v>2564</v>
      </c>
      <c r="M108">
        <v>2138</v>
      </c>
      <c r="N108">
        <v>1740</v>
      </c>
      <c r="O108">
        <v>1655</v>
      </c>
      <c r="P108">
        <v>1746</v>
      </c>
      <c r="Q108">
        <v>1974</v>
      </c>
      <c r="S108" s="43" t="s">
        <v>31</v>
      </c>
      <c r="T108" s="41">
        <f t="shared" si="43"/>
        <v>2024</v>
      </c>
      <c r="U108" s="44">
        <v>45566</v>
      </c>
      <c r="V108">
        <f>AE5</f>
        <v>46183</v>
      </c>
      <c r="AJ108">
        <v>4</v>
      </c>
      <c r="AK108" t="s">
        <v>106</v>
      </c>
      <c r="AL108">
        <v>2024</v>
      </c>
      <c r="AM108">
        <v>1758</v>
      </c>
      <c r="AN108">
        <v>1853</v>
      </c>
      <c r="AO108">
        <v>1849</v>
      </c>
      <c r="AP108">
        <v>2043</v>
      </c>
      <c r="AQ108">
        <v>2677</v>
      </c>
      <c r="AR108">
        <v>2953</v>
      </c>
      <c r="AS108">
        <v>2870</v>
      </c>
      <c r="AT108">
        <v>2858</v>
      </c>
      <c r="AU108">
        <v>2147</v>
      </c>
      <c r="AV108">
        <v>2219</v>
      </c>
      <c r="AW108">
        <v>2056</v>
      </c>
      <c r="AX108">
        <v>1934</v>
      </c>
      <c r="BB108" t="s">
        <v>98</v>
      </c>
      <c r="BC108">
        <f t="shared" si="44"/>
        <v>2166.4</v>
      </c>
      <c r="BD108">
        <f t="shared" si="45"/>
        <v>1961.4166666666667</v>
      </c>
      <c r="BE108">
        <f t="shared" si="46"/>
        <v>2070.1666666666665</v>
      </c>
      <c r="BF108">
        <f t="shared" si="47"/>
        <v>2023.25</v>
      </c>
      <c r="BG108">
        <f t="shared" si="48"/>
        <v>2080.25</v>
      </c>
    </row>
    <row r="109" spans="2:59" x14ac:dyDescent="0.25">
      <c r="B109" s="37">
        <v>6</v>
      </c>
      <c r="C109" s="39" t="s">
        <v>55</v>
      </c>
      <c r="D109" s="37" t="s">
        <v>99</v>
      </c>
      <c r="E109" s="41">
        <v>2022</v>
      </c>
      <c r="F109">
        <v>222</v>
      </c>
      <c r="G109">
        <v>230</v>
      </c>
      <c r="H109">
        <v>261</v>
      </c>
      <c r="I109">
        <v>277</v>
      </c>
      <c r="J109">
        <v>331</v>
      </c>
      <c r="K109">
        <v>345</v>
      </c>
      <c r="L109">
        <v>328</v>
      </c>
      <c r="M109">
        <v>273</v>
      </c>
      <c r="N109">
        <v>222</v>
      </c>
      <c r="O109">
        <v>212</v>
      </c>
      <c r="P109">
        <v>223</v>
      </c>
      <c r="Q109">
        <v>252</v>
      </c>
      <c r="S109" s="43" t="s">
        <v>32</v>
      </c>
      <c r="T109" s="41">
        <f t="shared" si="43"/>
        <v>2024</v>
      </c>
      <c r="U109" s="44">
        <v>45597</v>
      </c>
      <c r="V109">
        <v>42783</v>
      </c>
      <c r="AJ109">
        <v>4</v>
      </c>
      <c r="AK109" t="s">
        <v>109</v>
      </c>
      <c r="AL109">
        <v>2024</v>
      </c>
      <c r="AM109">
        <v>2108</v>
      </c>
      <c r="AN109">
        <v>2222</v>
      </c>
      <c r="AO109">
        <v>2217</v>
      </c>
      <c r="AP109">
        <v>2450</v>
      </c>
      <c r="AQ109">
        <v>3210</v>
      </c>
      <c r="AR109">
        <v>3540</v>
      </c>
      <c r="AS109">
        <v>3442</v>
      </c>
      <c r="AT109">
        <v>3427</v>
      </c>
      <c r="AU109">
        <v>2575</v>
      </c>
      <c r="AV109">
        <v>2661</v>
      </c>
      <c r="AW109">
        <v>2465</v>
      </c>
      <c r="AX109">
        <v>2319</v>
      </c>
      <c r="BB109" t="s">
        <v>106</v>
      </c>
      <c r="BC109">
        <f t="shared" si="44"/>
        <v>2362.1999999999998</v>
      </c>
      <c r="BD109">
        <f t="shared" si="45"/>
        <v>2138.5</v>
      </c>
      <c r="BE109">
        <f t="shared" si="46"/>
        <v>2257.1666666666665</v>
      </c>
      <c r="BF109">
        <f t="shared" si="47"/>
        <v>2206</v>
      </c>
      <c r="BG109">
        <f t="shared" si="48"/>
        <v>2268.0833333333335</v>
      </c>
    </row>
    <row r="110" spans="2:59" x14ac:dyDescent="0.25">
      <c r="B110" s="37">
        <v>2</v>
      </c>
      <c r="C110" s="39" t="s">
        <v>56</v>
      </c>
      <c r="D110" s="37" t="s">
        <v>100</v>
      </c>
      <c r="E110" s="41">
        <v>2022</v>
      </c>
      <c r="F110">
        <v>438</v>
      </c>
      <c r="G110">
        <v>455</v>
      </c>
      <c r="H110">
        <v>516</v>
      </c>
      <c r="I110">
        <v>547</v>
      </c>
      <c r="J110">
        <v>654</v>
      </c>
      <c r="K110">
        <v>682</v>
      </c>
      <c r="L110">
        <v>648</v>
      </c>
      <c r="M110">
        <v>540</v>
      </c>
      <c r="N110">
        <v>440</v>
      </c>
      <c r="O110">
        <v>418</v>
      </c>
      <c r="P110">
        <v>441</v>
      </c>
      <c r="Q110">
        <v>499</v>
      </c>
      <c r="S110" s="43" t="s">
        <v>33</v>
      </c>
      <c r="T110" s="41">
        <f t="shared" si="43"/>
        <v>2024</v>
      </c>
      <c r="U110" s="44">
        <v>45627</v>
      </c>
      <c r="V110">
        <v>40253</v>
      </c>
      <c r="AJ110">
        <v>4</v>
      </c>
      <c r="AK110" t="s">
        <v>114</v>
      </c>
      <c r="AL110">
        <v>2024</v>
      </c>
      <c r="AM110">
        <v>288</v>
      </c>
      <c r="AN110">
        <v>304</v>
      </c>
      <c r="AO110">
        <v>303</v>
      </c>
      <c r="AP110">
        <v>335</v>
      </c>
      <c r="AQ110">
        <v>439</v>
      </c>
      <c r="AR110">
        <v>484</v>
      </c>
      <c r="AS110">
        <v>471</v>
      </c>
      <c r="AT110">
        <v>469</v>
      </c>
      <c r="AU110">
        <v>352</v>
      </c>
      <c r="AV110">
        <v>364</v>
      </c>
      <c r="AW110">
        <v>337</v>
      </c>
      <c r="AX110">
        <v>317</v>
      </c>
      <c r="BB110" t="s">
        <v>109</v>
      </c>
      <c r="BC110">
        <f t="shared" si="44"/>
        <v>2832.2</v>
      </c>
      <c r="BD110">
        <f t="shared" si="45"/>
        <v>2564.1666666666665</v>
      </c>
      <c r="BE110">
        <f t="shared" si="46"/>
        <v>2706.5</v>
      </c>
      <c r="BF110">
        <f t="shared" si="47"/>
        <v>2645.25</v>
      </c>
      <c r="BG110">
        <f t="shared" si="48"/>
        <v>2719.6666666666665</v>
      </c>
    </row>
    <row r="111" spans="2:59" x14ac:dyDescent="0.25">
      <c r="B111" s="37">
        <v>6</v>
      </c>
      <c r="C111" s="39" t="s">
        <v>57</v>
      </c>
      <c r="D111" s="37" t="s">
        <v>101</v>
      </c>
      <c r="E111" s="41">
        <v>2022</v>
      </c>
      <c r="F111">
        <v>192</v>
      </c>
      <c r="G111">
        <v>199</v>
      </c>
      <c r="H111">
        <v>226</v>
      </c>
      <c r="I111">
        <v>240</v>
      </c>
      <c r="J111">
        <v>287</v>
      </c>
      <c r="K111">
        <v>299</v>
      </c>
      <c r="L111">
        <v>284</v>
      </c>
      <c r="M111">
        <v>237</v>
      </c>
      <c r="N111">
        <v>193</v>
      </c>
      <c r="O111">
        <v>183</v>
      </c>
      <c r="P111">
        <v>194</v>
      </c>
      <c r="Q111">
        <v>219</v>
      </c>
      <c r="AJ111">
        <v>4</v>
      </c>
      <c r="AK111" t="s">
        <v>116</v>
      </c>
      <c r="AL111">
        <v>2024</v>
      </c>
      <c r="AM111">
        <v>1484</v>
      </c>
      <c r="AN111">
        <v>1564</v>
      </c>
      <c r="AO111">
        <v>1560</v>
      </c>
      <c r="AP111">
        <v>1724</v>
      </c>
      <c r="AQ111">
        <v>2260</v>
      </c>
      <c r="AR111">
        <v>2492</v>
      </c>
      <c r="AS111">
        <v>2423</v>
      </c>
      <c r="AT111">
        <v>2412</v>
      </c>
      <c r="AU111">
        <v>1812</v>
      </c>
      <c r="AV111">
        <v>1873</v>
      </c>
      <c r="AW111">
        <v>1735</v>
      </c>
      <c r="AX111">
        <v>1632</v>
      </c>
      <c r="BB111" t="s">
        <v>114</v>
      </c>
      <c r="BC111">
        <f t="shared" si="44"/>
        <v>387.6</v>
      </c>
      <c r="BD111">
        <f t="shared" si="45"/>
        <v>351</v>
      </c>
      <c r="BE111">
        <f t="shared" si="46"/>
        <v>370.25</v>
      </c>
      <c r="BF111">
        <f t="shared" si="47"/>
        <v>362</v>
      </c>
      <c r="BG111">
        <f t="shared" si="48"/>
        <v>371.91666666666669</v>
      </c>
    </row>
    <row r="112" spans="2:59" x14ac:dyDescent="0.25">
      <c r="B112" s="37">
        <v>3</v>
      </c>
      <c r="C112" s="39" t="s">
        <v>58</v>
      </c>
      <c r="D112" s="37" t="s">
        <v>102</v>
      </c>
      <c r="E112" s="41">
        <v>2022</v>
      </c>
      <c r="F112">
        <v>791</v>
      </c>
      <c r="G112">
        <v>821</v>
      </c>
      <c r="H112">
        <v>932</v>
      </c>
      <c r="I112">
        <v>988</v>
      </c>
      <c r="J112">
        <v>1181</v>
      </c>
      <c r="K112">
        <v>1231</v>
      </c>
      <c r="L112">
        <v>1170</v>
      </c>
      <c r="M112">
        <v>976</v>
      </c>
      <c r="N112">
        <v>794</v>
      </c>
      <c r="O112">
        <v>755</v>
      </c>
      <c r="P112">
        <v>797</v>
      </c>
      <c r="Q112">
        <v>901</v>
      </c>
      <c r="AJ112">
        <v>4</v>
      </c>
      <c r="AK112" t="s">
        <v>124</v>
      </c>
      <c r="AL112">
        <v>2024</v>
      </c>
      <c r="AM112">
        <v>3480</v>
      </c>
      <c r="AN112">
        <v>3670</v>
      </c>
      <c r="AO112">
        <v>3661</v>
      </c>
      <c r="AP112">
        <v>4045</v>
      </c>
      <c r="AQ112">
        <v>5301</v>
      </c>
      <c r="AR112">
        <v>5847</v>
      </c>
      <c r="AS112">
        <v>5684</v>
      </c>
      <c r="AT112">
        <v>5659</v>
      </c>
      <c r="AU112">
        <v>4252</v>
      </c>
      <c r="AV112">
        <v>4394</v>
      </c>
      <c r="AW112">
        <v>4071</v>
      </c>
      <c r="AX112">
        <v>3830</v>
      </c>
      <c r="BB112" t="s">
        <v>116</v>
      </c>
      <c r="BC112">
        <f t="shared" si="44"/>
        <v>1993.8</v>
      </c>
      <c r="BD112">
        <f t="shared" si="45"/>
        <v>1804.8333333333333</v>
      </c>
      <c r="BE112">
        <f t="shared" si="46"/>
        <v>1905</v>
      </c>
      <c r="BF112">
        <f t="shared" si="47"/>
        <v>1861.9166666666667</v>
      </c>
      <c r="BG112">
        <f t="shared" si="48"/>
        <v>1914.25</v>
      </c>
    </row>
    <row r="113" spans="2:59" x14ac:dyDescent="0.25">
      <c r="B113" s="37">
        <v>5</v>
      </c>
      <c r="C113" s="39" t="s">
        <v>59</v>
      </c>
      <c r="D113" s="37" t="s">
        <v>103</v>
      </c>
      <c r="E113" s="41">
        <v>2022</v>
      </c>
      <c r="F113">
        <v>766</v>
      </c>
      <c r="G113">
        <v>796</v>
      </c>
      <c r="H113">
        <v>903</v>
      </c>
      <c r="I113">
        <v>958</v>
      </c>
      <c r="J113">
        <v>1144</v>
      </c>
      <c r="K113">
        <v>1193</v>
      </c>
      <c r="L113">
        <v>1134</v>
      </c>
      <c r="M113">
        <v>945</v>
      </c>
      <c r="N113">
        <v>769</v>
      </c>
      <c r="O113">
        <v>732</v>
      </c>
      <c r="P113">
        <v>772</v>
      </c>
      <c r="Q113">
        <v>873</v>
      </c>
      <c r="AJ113">
        <v>4</v>
      </c>
      <c r="AK113" t="s">
        <v>89</v>
      </c>
      <c r="AL113">
        <v>2023</v>
      </c>
      <c r="AM113">
        <v>442</v>
      </c>
      <c r="AN113">
        <v>450</v>
      </c>
      <c r="AO113">
        <v>444</v>
      </c>
      <c r="AP113">
        <v>513</v>
      </c>
      <c r="AQ113">
        <v>652</v>
      </c>
      <c r="AR113">
        <v>661</v>
      </c>
      <c r="AS113">
        <v>569</v>
      </c>
      <c r="AT113">
        <v>588</v>
      </c>
      <c r="AU113">
        <v>479</v>
      </c>
      <c r="AV113">
        <v>467</v>
      </c>
      <c r="AW113">
        <v>487</v>
      </c>
      <c r="AX113">
        <v>458</v>
      </c>
      <c r="BB113" t="s">
        <v>124</v>
      </c>
      <c r="BC113">
        <f t="shared" si="44"/>
        <v>4677.2</v>
      </c>
      <c r="BD113">
        <f t="shared" si="45"/>
        <v>4234.5</v>
      </c>
      <c r="BE113">
        <f t="shared" si="46"/>
        <v>4469.5</v>
      </c>
      <c r="BF113">
        <f t="shared" si="47"/>
        <v>4368.166666666667</v>
      </c>
      <c r="BG113">
        <f t="shared" si="48"/>
        <v>4491.166666666667</v>
      </c>
    </row>
    <row r="114" spans="2:59" x14ac:dyDescent="0.25">
      <c r="B114" s="37">
        <v>6</v>
      </c>
      <c r="C114" s="39" t="s">
        <v>60</v>
      </c>
      <c r="D114" s="37" t="s">
        <v>104</v>
      </c>
      <c r="E114" s="41">
        <v>2022</v>
      </c>
      <c r="F114">
        <v>554</v>
      </c>
      <c r="G114">
        <v>575</v>
      </c>
      <c r="H114">
        <v>653</v>
      </c>
      <c r="I114">
        <v>692</v>
      </c>
      <c r="J114">
        <v>827</v>
      </c>
      <c r="K114">
        <v>863</v>
      </c>
      <c r="L114">
        <v>820</v>
      </c>
      <c r="M114">
        <v>683</v>
      </c>
      <c r="N114">
        <v>556</v>
      </c>
      <c r="O114">
        <v>529</v>
      </c>
      <c r="P114">
        <v>558</v>
      </c>
      <c r="Q114">
        <v>631</v>
      </c>
      <c r="AJ114">
        <v>4</v>
      </c>
      <c r="AK114" t="s">
        <v>95</v>
      </c>
      <c r="AL114">
        <v>2023</v>
      </c>
      <c r="AM114">
        <v>68</v>
      </c>
      <c r="AN114">
        <v>69</v>
      </c>
      <c r="AO114">
        <v>68</v>
      </c>
      <c r="AP114">
        <v>79</v>
      </c>
      <c r="AQ114">
        <v>100</v>
      </c>
      <c r="AR114">
        <v>102</v>
      </c>
      <c r="AS114">
        <v>87</v>
      </c>
      <c r="AT114">
        <v>90</v>
      </c>
      <c r="AU114">
        <v>74</v>
      </c>
      <c r="AV114">
        <v>72</v>
      </c>
      <c r="AW114">
        <v>75</v>
      </c>
      <c r="AX114">
        <v>70</v>
      </c>
      <c r="BB114" t="s">
        <v>132</v>
      </c>
      <c r="BC114">
        <f>SUM(BC106:BC113)</f>
        <v>15058.399999999998</v>
      </c>
      <c r="BD114">
        <f t="shared" ref="BD114:BG114" si="49">SUM(BD106:BD113)</f>
        <v>13633.333333333334</v>
      </c>
      <c r="BE114">
        <f t="shared" si="49"/>
        <v>14389.416666666666</v>
      </c>
      <c r="BF114">
        <f t="shared" si="49"/>
        <v>14063.583333333332</v>
      </c>
      <c r="BG114">
        <f t="shared" si="49"/>
        <v>14459</v>
      </c>
    </row>
    <row r="115" spans="2:59" x14ac:dyDescent="0.25">
      <c r="B115" s="37">
        <v>3</v>
      </c>
      <c r="C115" s="39" t="s">
        <v>61</v>
      </c>
      <c r="D115" s="37" t="s">
        <v>105</v>
      </c>
      <c r="E115" s="41">
        <v>2022</v>
      </c>
      <c r="F115">
        <v>466</v>
      </c>
      <c r="G115">
        <v>484</v>
      </c>
      <c r="H115">
        <v>550</v>
      </c>
      <c r="I115">
        <v>583</v>
      </c>
      <c r="J115">
        <v>696</v>
      </c>
      <c r="K115">
        <v>727</v>
      </c>
      <c r="L115">
        <v>690</v>
      </c>
      <c r="M115">
        <v>576</v>
      </c>
      <c r="N115">
        <v>468</v>
      </c>
      <c r="O115">
        <v>445</v>
      </c>
      <c r="P115">
        <v>470</v>
      </c>
      <c r="Q115">
        <v>532</v>
      </c>
      <c r="AJ115">
        <v>4</v>
      </c>
      <c r="AK115" t="s">
        <v>98</v>
      </c>
      <c r="AL115">
        <v>2023</v>
      </c>
      <c r="AM115">
        <v>1727</v>
      </c>
      <c r="AN115">
        <v>1760</v>
      </c>
      <c r="AO115">
        <v>1738</v>
      </c>
      <c r="AP115">
        <v>2006</v>
      </c>
      <c r="AQ115">
        <v>2548</v>
      </c>
      <c r="AR115">
        <v>2585</v>
      </c>
      <c r="AS115">
        <v>2223</v>
      </c>
      <c r="AT115">
        <v>2298</v>
      </c>
      <c r="AU115">
        <v>1871</v>
      </c>
      <c r="AV115">
        <v>1827</v>
      </c>
      <c r="AW115">
        <v>1906</v>
      </c>
      <c r="AX115">
        <v>1790</v>
      </c>
    </row>
    <row r="116" spans="2:59" x14ac:dyDescent="0.25">
      <c r="B116" s="37">
        <v>4</v>
      </c>
      <c r="C116" s="39" t="s">
        <v>62</v>
      </c>
      <c r="D116" s="37" t="s">
        <v>106</v>
      </c>
      <c r="E116" s="41">
        <v>2022</v>
      </c>
      <c r="F116">
        <v>1889</v>
      </c>
      <c r="G116">
        <v>1961</v>
      </c>
      <c r="H116">
        <v>2227</v>
      </c>
      <c r="I116">
        <v>2361</v>
      </c>
      <c r="J116">
        <v>2821</v>
      </c>
      <c r="K116">
        <v>2942</v>
      </c>
      <c r="L116">
        <v>2796</v>
      </c>
      <c r="M116">
        <v>2331</v>
      </c>
      <c r="N116">
        <v>1897</v>
      </c>
      <c r="O116">
        <v>1804</v>
      </c>
      <c r="P116">
        <v>1904</v>
      </c>
      <c r="Q116">
        <v>2153</v>
      </c>
      <c r="AJ116">
        <v>4</v>
      </c>
      <c r="AK116" t="s">
        <v>106</v>
      </c>
      <c r="AL116">
        <v>2023</v>
      </c>
      <c r="AM116">
        <v>1883</v>
      </c>
      <c r="AN116">
        <v>1919</v>
      </c>
      <c r="AO116">
        <v>1895</v>
      </c>
      <c r="AP116">
        <v>2187</v>
      </c>
      <c r="AQ116">
        <v>2778</v>
      </c>
      <c r="AR116">
        <v>2818</v>
      </c>
      <c r="AS116">
        <v>2424</v>
      </c>
      <c r="AT116">
        <v>2506</v>
      </c>
      <c r="AU116">
        <v>2040</v>
      </c>
      <c r="AV116">
        <v>1992</v>
      </c>
      <c r="AW116">
        <v>2078</v>
      </c>
      <c r="AX116">
        <v>1952</v>
      </c>
    </row>
    <row r="117" spans="2:59" x14ac:dyDescent="0.25">
      <c r="B117" s="37">
        <v>2</v>
      </c>
      <c r="C117" s="39" t="s">
        <v>63</v>
      </c>
      <c r="D117" s="37" t="s">
        <v>107</v>
      </c>
      <c r="E117" s="41">
        <v>2022</v>
      </c>
      <c r="F117">
        <v>976</v>
      </c>
      <c r="G117">
        <v>1014</v>
      </c>
      <c r="H117">
        <v>1151</v>
      </c>
      <c r="I117">
        <v>1220</v>
      </c>
      <c r="J117">
        <v>1458</v>
      </c>
      <c r="K117">
        <v>1521</v>
      </c>
      <c r="L117">
        <v>1445</v>
      </c>
      <c r="M117">
        <v>1205</v>
      </c>
      <c r="N117">
        <v>981</v>
      </c>
      <c r="O117">
        <v>933</v>
      </c>
      <c r="P117">
        <v>984</v>
      </c>
      <c r="Q117">
        <v>1113</v>
      </c>
      <c r="AJ117">
        <v>4</v>
      </c>
      <c r="AK117" t="s">
        <v>109</v>
      </c>
      <c r="AL117">
        <v>2023</v>
      </c>
      <c r="AM117">
        <v>2257</v>
      </c>
      <c r="AN117">
        <v>2301</v>
      </c>
      <c r="AO117">
        <v>2272</v>
      </c>
      <c r="AP117">
        <v>2623</v>
      </c>
      <c r="AQ117">
        <v>3331</v>
      </c>
      <c r="AR117">
        <v>3379</v>
      </c>
      <c r="AS117">
        <v>2907</v>
      </c>
      <c r="AT117">
        <v>3005</v>
      </c>
      <c r="AU117">
        <v>2447</v>
      </c>
      <c r="AV117">
        <v>2388</v>
      </c>
      <c r="AW117">
        <v>2492</v>
      </c>
      <c r="AX117">
        <v>2341</v>
      </c>
    </row>
    <row r="118" spans="2:59" x14ac:dyDescent="0.25">
      <c r="B118" s="37">
        <v>6</v>
      </c>
      <c r="C118" s="39" t="s">
        <v>64</v>
      </c>
      <c r="D118" s="37" t="s">
        <v>108</v>
      </c>
      <c r="E118" s="41">
        <v>2022</v>
      </c>
      <c r="F118">
        <v>1117</v>
      </c>
      <c r="G118">
        <v>1160</v>
      </c>
      <c r="H118">
        <v>1317</v>
      </c>
      <c r="I118">
        <v>1396</v>
      </c>
      <c r="J118">
        <v>1668</v>
      </c>
      <c r="K118">
        <v>1739</v>
      </c>
      <c r="L118">
        <v>1653</v>
      </c>
      <c r="M118">
        <v>1378</v>
      </c>
      <c r="N118">
        <v>1122</v>
      </c>
      <c r="O118">
        <v>1067</v>
      </c>
      <c r="P118">
        <v>1125</v>
      </c>
      <c r="Q118">
        <v>1273</v>
      </c>
      <c r="AJ118">
        <v>4</v>
      </c>
      <c r="AK118" t="s">
        <v>114</v>
      </c>
      <c r="AL118">
        <v>2023</v>
      </c>
      <c r="AM118">
        <v>309</v>
      </c>
      <c r="AN118">
        <v>315</v>
      </c>
      <c r="AO118">
        <v>311</v>
      </c>
      <c r="AP118">
        <v>359</v>
      </c>
      <c r="AQ118">
        <v>456</v>
      </c>
      <c r="AR118">
        <v>462</v>
      </c>
      <c r="AS118">
        <v>398</v>
      </c>
      <c r="AT118">
        <v>411</v>
      </c>
      <c r="AU118">
        <v>335</v>
      </c>
      <c r="AV118">
        <v>327</v>
      </c>
      <c r="AW118">
        <v>341</v>
      </c>
      <c r="AX118">
        <v>320</v>
      </c>
    </row>
    <row r="119" spans="2:59" x14ac:dyDescent="0.25">
      <c r="B119" s="37">
        <v>4</v>
      </c>
      <c r="C119" s="39" t="s">
        <v>65</v>
      </c>
      <c r="D119" s="37" t="s">
        <v>109</v>
      </c>
      <c r="E119" s="41">
        <v>2022</v>
      </c>
      <c r="F119">
        <v>2265</v>
      </c>
      <c r="G119">
        <v>2352</v>
      </c>
      <c r="H119">
        <v>2671</v>
      </c>
      <c r="I119">
        <v>2831</v>
      </c>
      <c r="J119">
        <v>3382</v>
      </c>
      <c r="K119">
        <v>3528</v>
      </c>
      <c r="L119">
        <v>3352</v>
      </c>
      <c r="M119">
        <v>2795</v>
      </c>
      <c r="N119">
        <v>2275</v>
      </c>
      <c r="O119">
        <v>2163</v>
      </c>
      <c r="P119">
        <v>2283</v>
      </c>
      <c r="Q119">
        <v>2581</v>
      </c>
      <c r="AJ119">
        <v>4</v>
      </c>
      <c r="AK119" t="s">
        <v>116</v>
      </c>
      <c r="AL119">
        <v>2023</v>
      </c>
      <c r="AM119">
        <v>1589</v>
      </c>
      <c r="AN119">
        <v>1619</v>
      </c>
      <c r="AO119">
        <v>1599</v>
      </c>
      <c r="AP119">
        <v>1846</v>
      </c>
      <c r="AQ119">
        <v>2345</v>
      </c>
      <c r="AR119">
        <v>2379</v>
      </c>
      <c r="AS119">
        <v>2046</v>
      </c>
      <c r="AT119">
        <v>2115</v>
      </c>
      <c r="AU119">
        <v>1722</v>
      </c>
      <c r="AV119">
        <v>1681</v>
      </c>
      <c r="AW119">
        <v>1754</v>
      </c>
      <c r="AX119">
        <v>1648</v>
      </c>
    </row>
    <row r="120" spans="2:59" x14ac:dyDescent="0.25">
      <c r="B120" s="37">
        <v>1</v>
      </c>
      <c r="C120" s="39" t="s">
        <v>66</v>
      </c>
      <c r="D120" s="37" t="s">
        <v>110</v>
      </c>
      <c r="E120" s="41">
        <v>2022</v>
      </c>
      <c r="F120">
        <v>1338</v>
      </c>
      <c r="G120">
        <v>1390</v>
      </c>
      <c r="H120">
        <v>1578</v>
      </c>
      <c r="I120">
        <v>1672</v>
      </c>
      <c r="J120">
        <v>1998</v>
      </c>
      <c r="K120">
        <v>2085</v>
      </c>
      <c r="L120">
        <v>1981</v>
      </c>
      <c r="M120">
        <v>1651</v>
      </c>
      <c r="N120">
        <v>1344</v>
      </c>
      <c r="O120">
        <v>1278</v>
      </c>
      <c r="P120">
        <v>1349</v>
      </c>
      <c r="Q120">
        <v>1525</v>
      </c>
      <c r="AJ120">
        <v>4</v>
      </c>
      <c r="AK120" t="s">
        <v>124</v>
      </c>
      <c r="AL120">
        <v>2023</v>
      </c>
      <c r="AM120">
        <v>3728</v>
      </c>
      <c r="AN120">
        <v>3799</v>
      </c>
      <c r="AO120">
        <v>3752</v>
      </c>
      <c r="AP120">
        <v>4331</v>
      </c>
      <c r="AQ120">
        <v>5501</v>
      </c>
      <c r="AR120">
        <v>5581</v>
      </c>
      <c r="AS120">
        <v>4800</v>
      </c>
      <c r="AT120">
        <v>4962</v>
      </c>
      <c r="AU120">
        <v>4040</v>
      </c>
      <c r="AV120">
        <v>3944</v>
      </c>
      <c r="AW120">
        <v>4115</v>
      </c>
      <c r="AX120">
        <v>3865</v>
      </c>
    </row>
    <row r="121" spans="2:59" x14ac:dyDescent="0.25">
      <c r="B121" s="37">
        <v>2</v>
      </c>
      <c r="C121" s="39" t="s">
        <v>67</v>
      </c>
      <c r="D121" s="37" t="s">
        <v>111</v>
      </c>
      <c r="E121" s="41">
        <v>2022</v>
      </c>
      <c r="F121">
        <v>819</v>
      </c>
      <c r="G121">
        <v>850</v>
      </c>
      <c r="H121">
        <v>966</v>
      </c>
      <c r="I121">
        <v>1024</v>
      </c>
      <c r="J121">
        <v>1223</v>
      </c>
      <c r="K121">
        <v>1276</v>
      </c>
      <c r="L121">
        <v>1212</v>
      </c>
      <c r="M121">
        <v>1011</v>
      </c>
      <c r="N121">
        <v>823</v>
      </c>
      <c r="O121">
        <v>782</v>
      </c>
      <c r="P121">
        <v>825</v>
      </c>
      <c r="Q121">
        <v>933</v>
      </c>
      <c r="AJ121">
        <v>4</v>
      </c>
      <c r="AK121" t="s">
        <v>89</v>
      </c>
      <c r="AL121">
        <v>2022</v>
      </c>
      <c r="AM121">
        <v>443</v>
      </c>
      <c r="AN121">
        <v>460</v>
      </c>
      <c r="AO121">
        <v>522</v>
      </c>
      <c r="AP121">
        <v>554</v>
      </c>
      <c r="AQ121">
        <v>662</v>
      </c>
      <c r="AR121">
        <v>690</v>
      </c>
      <c r="AS121">
        <v>656</v>
      </c>
      <c r="AT121">
        <v>547</v>
      </c>
      <c r="AU121">
        <v>445</v>
      </c>
      <c r="AV121">
        <v>423</v>
      </c>
      <c r="AW121">
        <v>446</v>
      </c>
      <c r="AX121">
        <v>505</v>
      </c>
    </row>
    <row r="122" spans="2:59" x14ac:dyDescent="0.25">
      <c r="B122" s="37">
        <v>6</v>
      </c>
      <c r="C122" s="39" t="s">
        <v>68</v>
      </c>
      <c r="D122" s="37" t="s">
        <v>112</v>
      </c>
      <c r="E122" s="41">
        <v>2022</v>
      </c>
      <c r="F122">
        <v>524</v>
      </c>
      <c r="G122">
        <v>544</v>
      </c>
      <c r="H122">
        <v>618</v>
      </c>
      <c r="I122">
        <v>655</v>
      </c>
      <c r="J122">
        <v>783</v>
      </c>
      <c r="K122">
        <v>817</v>
      </c>
      <c r="L122">
        <v>776</v>
      </c>
      <c r="M122">
        <v>647</v>
      </c>
      <c r="N122">
        <v>527</v>
      </c>
      <c r="O122">
        <v>501</v>
      </c>
      <c r="P122">
        <v>528</v>
      </c>
      <c r="Q122">
        <v>598</v>
      </c>
      <c r="AJ122">
        <v>4</v>
      </c>
      <c r="AK122" t="s">
        <v>95</v>
      </c>
      <c r="AL122">
        <v>2022</v>
      </c>
      <c r="AM122">
        <v>68</v>
      </c>
      <c r="AN122">
        <v>71</v>
      </c>
      <c r="AO122">
        <v>80</v>
      </c>
      <c r="AP122">
        <v>85</v>
      </c>
      <c r="AQ122">
        <v>102</v>
      </c>
      <c r="AR122">
        <v>106</v>
      </c>
      <c r="AS122">
        <v>101</v>
      </c>
      <c r="AT122">
        <v>84</v>
      </c>
      <c r="AU122">
        <v>68</v>
      </c>
      <c r="AV122">
        <v>65</v>
      </c>
      <c r="AW122">
        <v>69</v>
      </c>
      <c r="AX122">
        <v>78</v>
      </c>
    </row>
    <row r="123" spans="2:59" x14ac:dyDescent="0.25">
      <c r="B123" s="37">
        <v>2</v>
      </c>
      <c r="C123" s="39" t="s">
        <v>69</v>
      </c>
      <c r="D123" s="37" t="s">
        <v>113</v>
      </c>
      <c r="E123" s="41">
        <v>2022</v>
      </c>
      <c r="F123">
        <v>238</v>
      </c>
      <c r="G123">
        <v>247</v>
      </c>
      <c r="H123">
        <v>280</v>
      </c>
      <c r="I123">
        <v>297</v>
      </c>
      <c r="J123">
        <v>355</v>
      </c>
      <c r="K123">
        <v>370</v>
      </c>
      <c r="L123">
        <v>352</v>
      </c>
      <c r="M123">
        <v>293</v>
      </c>
      <c r="N123">
        <v>239</v>
      </c>
      <c r="O123">
        <v>227</v>
      </c>
      <c r="P123">
        <v>240</v>
      </c>
      <c r="Q123">
        <v>271</v>
      </c>
      <c r="AJ123">
        <v>4</v>
      </c>
      <c r="AK123" t="s">
        <v>98</v>
      </c>
      <c r="AL123">
        <v>2022</v>
      </c>
      <c r="AM123">
        <v>1732</v>
      </c>
      <c r="AN123">
        <v>1799</v>
      </c>
      <c r="AO123">
        <v>2043</v>
      </c>
      <c r="AP123">
        <v>2165</v>
      </c>
      <c r="AQ123">
        <v>2587</v>
      </c>
      <c r="AR123">
        <v>2699</v>
      </c>
      <c r="AS123">
        <v>2564</v>
      </c>
      <c r="AT123">
        <v>2138</v>
      </c>
      <c r="AU123">
        <v>1740</v>
      </c>
      <c r="AV123">
        <v>1655</v>
      </c>
      <c r="AW123">
        <v>1746</v>
      </c>
      <c r="AX123">
        <v>1974</v>
      </c>
    </row>
    <row r="124" spans="2:59" x14ac:dyDescent="0.25">
      <c r="B124" s="37">
        <v>4</v>
      </c>
      <c r="C124" s="39" t="s">
        <v>70</v>
      </c>
      <c r="D124" s="37" t="s">
        <v>114</v>
      </c>
      <c r="E124" s="41">
        <v>2022</v>
      </c>
      <c r="F124">
        <v>310</v>
      </c>
      <c r="G124">
        <v>322</v>
      </c>
      <c r="H124">
        <v>365</v>
      </c>
      <c r="I124">
        <v>387</v>
      </c>
      <c r="J124">
        <v>463</v>
      </c>
      <c r="K124">
        <v>483</v>
      </c>
      <c r="L124">
        <v>459</v>
      </c>
      <c r="M124">
        <v>382</v>
      </c>
      <c r="N124">
        <v>311</v>
      </c>
      <c r="O124">
        <v>296</v>
      </c>
      <c r="P124">
        <v>312</v>
      </c>
      <c r="Q124">
        <v>353</v>
      </c>
      <c r="AJ124">
        <v>4</v>
      </c>
      <c r="AK124" t="s">
        <v>106</v>
      </c>
      <c r="AL124">
        <v>2022</v>
      </c>
      <c r="AM124">
        <v>1889</v>
      </c>
      <c r="AN124">
        <v>1961</v>
      </c>
      <c r="AO124">
        <v>2227</v>
      </c>
      <c r="AP124">
        <v>2361</v>
      </c>
      <c r="AQ124">
        <v>2821</v>
      </c>
      <c r="AR124">
        <v>2942</v>
      </c>
      <c r="AS124">
        <v>2796</v>
      </c>
      <c r="AT124">
        <v>2331</v>
      </c>
      <c r="AU124">
        <v>1897</v>
      </c>
      <c r="AV124">
        <v>1804</v>
      </c>
      <c r="AW124">
        <v>1904</v>
      </c>
      <c r="AX124">
        <v>2153</v>
      </c>
    </row>
    <row r="125" spans="2:59" x14ac:dyDescent="0.25">
      <c r="B125" s="37">
        <v>6</v>
      </c>
      <c r="C125" s="39" t="s">
        <v>71</v>
      </c>
      <c r="D125" s="37" t="s">
        <v>115</v>
      </c>
      <c r="E125" s="41">
        <v>2022</v>
      </c>
      <c r="F125">
        <v>653</v>
      </c>
      <c r="G125">
        <v>678</v>
      </c>
      <c r="H125">
        <v>770</v>
      </c>
      <c r="I125">
        <v>817</v>
      </c>
      <c r="J125">
        <v>976</v>
      </c>
      <c r="K125">
        <v>1018</v>
      </c>
      <c r="L125">
        <v>967</v>
      </c>
      <c r="M125">
        <v>806</v>
      </c>
      <c r="N125">
        <v>656</v>
      </c>
      <c r="O125">
        <v>624</v>
      </c>
      <c r="P125">
        <v>658</v>
      </c>
      <c r="Q125">
        <v>745</v>
      </c>
      <c r="AJ125">
        <v>4</v>
      </c>
      <c r="AK125" t="s">
        <v>109</v>
      </c>
      <c r="AL125">
        <v>2022</v>
      </c>
      <c r="AM125">
        <v>2265</v>
      </c>
      <c r="AN125">
        <v>2352</v>
      </c>
      <c r="AO125">
        <v>2671</v>
      </c>
      <c r="AP125">
        <v>2831</v>
      </c>
      <c r="AQ125">
        <v>3382</v>
      </c>
      <c r="AR125">
        <v>3528</v>
      </c>
      <c r="AS125">
        <v>3352</v>
      </c>
      <c r="AT125">
        <v>2795</v>
      </c>
      <c r="AU125">
        <v>2275</v>
      </c>
      <c r="AV125">
        <v>2163</v>
      </c>
      <c r="AW125">
        <v>2283</v>
      </c>
      <c r="AX125">
        <v>2581</v>
      </c>
    </row>
    <row r="126" spans="2:59" x14ac:dyDescent="0.25">
      <c r="B126" s="37">
        <v>4</v>
      </c>
      <c r="C126" s="39" t="s">
        <v>72</v>
      </c>
      <c r="D126" s="37" t="s">
        <v>116</v>
      </c>
      <c r="E126" s="41">
        <v>2022</v>
      </c>
      <c r="F126">
        <v>1594</v>
      </c>
      <c r="G126">
        <v>1655</v>
      </c>
      <c r="H126">
        <v>1880</v>
      </c>
      <c r="I126">
        <v>1992</v>
      </c>
      <c r="J126">
        <v>2381</v>
      </c>
      <c r="K126">
        <v>2483</v>
      </c>
      <c r="L126">
        <v>2360</v>
      </c>
      <c r="M126">
        <v>1967</v>
      </c>
      <c r="N126">
        <v>1601</v>
      </c>
      <c r="O126">
        <v>1523</v>
      </c>
      <c r="P126">
        <v>1607</v>
      </c>
      <c r="Q126">
        <v>1817</v>
      </c>
      <c r="AJ126">
        <v>4</v>
      </c>
      <c r="AK126" t="s">
        <v>114</v>
      </c>
      <c r="AL126">
        <v>2022</v>
      </c>
      <c r="AM126">
        <v>310</v>
      </c>
      <c r="AN126">
        <v>322</v>
      </c>
      <c r="AO126">
        <v>365</v>
      </c>
      <c r="AP126">
        <v>387</v>
      </c>
      <c r="AQ126">
        <v>463</v>
      </c>
      <c r="AR126">
        <v>483</v>
      </c>
      <c r="AS126">
        <v>459</v>
      </c>
      <c r="AT126">
        <v>382</v>
      </c>
      <c r="AU126">
        <v>311</v>
      </c>
      <c r="AV126">
        <v>296</v>
      </c>
      <c r="AW126">
        <v>312</v>
      </c>
      <c r="AX126">
        <v>353</v>
      </c>
    </row>
    <row r="127" spans="2:59" x14ac:dyDescent="0.25">
      <c r="B127" s="37">
        <v>2</v>
      </c>
      <c r="C127" s="39" t="s">
        <v>73</v>
      </c>
      <c r="D127" s="37" t="s">
        <v>117</v>
      </c>
      <c r="E127" s="41">
        <v>2022</v>
      </c>
      <c r="F127">
        <v>534</v>
      </c>
      <c r="G127">
        <v>555</v>
      </c>
      <c r="H127">
        <v>630</v>
      </c>
      <c r="I127">
        <v>668</v>
      </c>
      <c r="J127">
        <v>798</v>
      </c>
      <c r="K127">
        <v>833</v>
      </c>
      <c r="L127">
        <v>791</v>
      </c>
      <c r="M127">
        <v>660</v>
      </c>
      <c r="N127">
        <v>537</v>
      </c>
      <c r="O127">
        <v>510</v>
      </c>
      <c r="P127">
        <v>539</v>
      </c>
      <c r="Q127">
        <v>609</v>
      </c>
      <c r="AJ127">
        <v>4</v>
      </c>
      <c r="AK127" t="s">
        <v>116</v>
      </c>
      <c r="AL127">
        <v>2022</v>
      </c>
      <c r="AM127">
        <v>1594</v>
      </c>
      <c r="AN127">
        <v>1655</v>
      </c>
      <c r="AO127">
        <v>1880</v>
      </c>
      <c r="AP127">
        <v>1992</v>
      </c>
      <c r="AQ127">
        <v>2381</v>
      </c>
      <c r="AR127">
        <v>2483</v>
      </c>
      <c r="AS127">
        <v>2360</v>
      </c>
      <c r="AT127">
        <v>1967</v>
      </c>
      <c r="AU127">
        <v>1601</v>
      </c>
      <c r="AV127">
        <v>1523</v>
      </c>
      <c r="AW127">
        <v>1607</v>
      </c>
      <c r="AX127">
        <v>1817</v>
      </c>
    </row>
    <row r="128" spans="2:59" x14ac:dyDescent="0.25">
      <c r="B128" s="37">
        <v>5</v>
      </c>
      <c r="C128" s="39" t="s">
        <v>74</v>
      </c>
      <c r="D128" s="37" t="s">
        <v>118</v>
      </c>
      <c r="E128" s="41">
        <v>2022</v>
      </c>
      <c r="F128">
        <v>234</v>
      </c>
      <c r="G128">
        <v>243</v>
      </c>
      <c r="H128">
        <v>276</v>
      </c>
      <c r="I128">
        <v>292</v>
      </c>
      <c r="J128">
        <v>349</v>
      </c>
      <c r="K128">
        <v>364</v>
      </c>
      <c r="L128">
        <v>346</v>
      </c>
      <c r="M128">
        <v>288</v>
      </c>
      <c r="N128">
        <v>235</v>
      </c>
      <c r="O128">
        <v>223</v>
      </c>
      <c r="P128">
        <v>236</v>
      </c>
      <c r="Q128">
        <v>266</v>
      </c>
      <c r="AJ128">
        <v>4</v>
      </c>
      <c r="AK128" t="s">
        <v>124</v>
      </c>
      <c r="AL128">
        <v>2022</v>
      </c>
      <c r="AM128">
        <v>3740</v>
      </c>
      <c r="AN128">
        <v>3884</v>
      </c>
      <c r="AO128">
        <v>4410</v>
      </c>
      <c r="AP128">
        <v>4675</v>
      </c>
      <c r="AQ128">
        <v>5586</v>
      </c>
      <c r="AR128">
        <v>5826</v>
      </c>
      <c r="AS128">
        <v>5536</v>
      </c>
      <c r="AT128">
        <v>4616</v>
      </c>
      <c r="AU128">
        <v>3756</v>
      </c>
      <c r="AV128">
        <v>3572</v>
      </c>
      <c r="AW128">
        <v>3770</v>
      </c>
      <c r="AX128">
        <v>4263</v>
      </c>
    </row>
    <row r="129" spans="2:50" x14ac:dyDescent="0.25">
      <c r="B129" s="37">
        <v>3</v>
      </c>
      <c r="C129" s="39" t="s">
        <v>75</v>
      </c>
      <c r="D129" s="37" t="s">
        <v>119</v>
      </c>
      <c r="E129" s="41">
        <v>2022</v>
      </c>
      <c r="F129">
        <v>1107</v>
      </c>
      <c r="G129">
        <v>1149</v>
      </c>
      <c r="H129">
        <v>1305</v>
      </c>
      <c r="I129">
        <v>1383</v>
      </c>
      <c r="J129">
        <v>1652</v>
      </c>
      <c r="K129">
        <v>1724</v>
      </c>
      <c r="L129">
        <v>1638</v>
      </c>
      <c r="M129">
        <v>1366</v>
      </c>
      <c r="N129">
        <v>1111</v>
      </c>
      <c r="O129">
        <v>1057</v>
      </c>
      <c r="P129">
        <v>1115</v>
      </c>
      <c r="Q129">
        <v>1261</v>
      </c>
      <c r="AJ129">
        <v>4</v>
      </c>
      <c r="AK129" t="s">
        <v>89</v>
      </c>
      <c r="AL129">
        <v>2021</v>
      </c>
      <c r="AM129">
        <v>481</v>
      </c>
      <c r="AN129">
        <v>460</v>
      </c>
      <c r="AO129">
        <v>512</v>
      </c>
      <c r="AP129">
        <v>557</v>
      </c>
      <c r="AQ129">
        <v>579</v>
      </c>
      <c r="AR129">
        <v>592</v>
      </c>
      <c r="AS129">
        <v>522</v>
      </c>
      <c r="AT129">
        <v>476</v>
      </c>
      <c r="AU129">
        <v>487</v>
      </c>
      <c r="AV129">
        <v>442</v>
      </c>
      <c r="AW129">
        <v>425</v>
      </c>
      <c r="AX129">
        <v>488</v>
      </c>
    </row>
    <row r="130" spans="2:50" x14ac:dyDescent="0.25">
      <c r="B130" s="37">
        <v>3</v>
      </c>
      <c r="C130" s="39" t="s">
        <v>76</v>
      </c>
      <c r="D130" s="37" t="s">
        <v>120</v>
      </c>
      <c r="E130" s="41">
        <v>2022</v>
      </c>
      <c r="F130">
        <v>670</v>
      </c>
      <c r="G130">
        <v>695</v>
      </c>
      <c r="H130">
        <v>790</v>
      </c>
      <c r="I130">
        <v>837</v>
      </c>
      <c r="J130">
        <v>1000</v>
      </c>
      <c r="K130">
        <v>1043</v>
      </c>
      <c r="L130">
        <v>991</v>
      </c>
      <c r="M130">
        <v>826</v>
      </c>
      <c r="N130">
        <v>673</v>
      </c>
      <c r="O130">
        <v>640</v>
      </c>
      <c r="P130">
        <v>675</v>
      </c>
      <c r="Q130">
        <v>763</v>
      </c>
      <c r="AJ130">
        <v>4</v>
      </c>
      <c r="AK130" t="s">
        <v>95</v>
      </c>
      <c r="AL130">
        <v>2021</v>
      </c>
      <c r="AM130">
        <v>74</v>
      </c>
      <c r="AN130">
        <v>71</v>
      </c>
      <c r="AO130">
        <v>79</v>
      </c>
      <c r="AP130">
        <v>86</v>
      </c>
      <c r="AQ130">
        <v>89</v>
      </c>
      <c r="AR130">
        <v>91</v>
      </c>
      <c r="AS130">
        <v>80</v>
      </c>
      <c r="AT130">
        <v>73</v>
      </c>
      <c r="AU130">
        <v>75</v>
      </c>
      <c r="AV130">
        <v>68</v>
      </c>
      <c r="AW130">
        <v>65</v>
      </c>
      <c r="AX130">
        <v>75</v>
      </c>
    </row>
    <row r="131" spans="2:50" x14ac:dyDescent="0.25">
      <c r="B131" s="37">
        <v>5</v>
      </c>
      <c r="C131" s="39" t="s">
        <v>77</v>
      </c>
      <c r="D131" s="37" t="s">
        <v>121</v>
      </c>
      <c r="E131" s="41">
        <v>2022</v>
      </c>
      <c r="F131">
        <v>780</v>
      </c>
      <c r="G131">
        <v>810</v>
      </c>
      <c r="H131">
        <v>920</v>
      </c>
      <c r="I131">
        <v>975</v>
      </c>
      <c r="J131">
        <v>1165</v>
      </c>
      <c r="K131">
        <v>1216</v>
      </c>
      <c r="L131">
        <v>1155</v>
      </c>
      <c r="M131">
        <v>963</v>
      </c>
      <c r="N131">
        <v>784</v>
      </c>
      <c r="O131">
        <v>745</v>
      </c>
      <c r="P131">
        <v>786</v>
      </c>
      <c r="Q131">
        <v>889</v>
      </c>
      <c r="AJ131">
        <v>4</v>
      </c>
      <c r="AK131" t="s">
        <v>98</v>
      </c>
      <c r="AL131">
        <v>2021</v>
      </c>
      <c r="AM131">
        <v>1879</v>
      </c>
      <c r="AN131">
        <v>1800</v>
      </c>
      <c r="AO131">
        <v>2000</v>
      </c>
      <c r="AP131">
        <v>2178</v>
      </c>
      <c r="AQ131">
        <v>2263</v>
      </c>
      <c r="AR131">
        <v>2313</v>
      </c>
      <c r="AS131">
        <v>2040</v>
      </c>
      <c r="AT131">
        <v>1861</v>
      </c>
      <c r="AU131">
        <v>1905</v>
      </c>
      <c r="AV131">
        <v>1727</v>
      </c>
      <c r="AW131">
        <v>1664</v>
      </c>
      <c r="AX131">
        <v>1907</v>
      </c>
    </row>
    <row r="132" spans="2:50" x14ac:dyDescent="0.25">
      <c r="B132" s="37">
        <v>1</v>
      </c>
      <c r="C132" s="39" t="s">
        <v>78</v>
      </c>
      <c r="D132" s="37" t="s">
        <v>122</v>
      </c>
      <c r="E132" s="41">
        <v>2022</v>
      </c>
      <c r="F132">
        <v>160</v>
      </c>
      <c r="G132">
        <v>166</v>
      </c>
      <c r="H132">
        <v>188</v>
      </c>
      <c r="I132">
        <v>199</v>
      </c>
      <c r="J132">
        <v>238</v>
      </c>
      <c r="K132">
        <v>248</v>
      </c>
      <c r="L132">
        <v>236</v>
      </c>
      <c r="M132">
        <v>197</v>
      </c>
      <c r="N132">
        <v>160</v>
      </c>
      <c r="O132">
        <v>152</v>
      </c>
      <c r="P132">
        <v>161</v>
      </c>
      <c r="Q132">
        <v>182</v>
      </c>
      <c r="AJ132">
        <v>4</v>
      </c>
      <c r="AK132" t="s">
        <v>106</v>
      </c>
      <c r="AL132">
        <v>2021</v>
      </c>
      <c r="AM132">
        <v>2049</v>
      </c>
      <c r="AN132">
        <v>1962</v>
      </c>
      <c r="AO132">
        <v>2181</v>
      </c>
      <c r="AP132">
        <v>2375</v>
      </c>
      <c r="AQ132">
        <v>2467</v>
      </c>
      <c r="AR132">
        <v>2522</v>
      </c>
      <c r="AS132">
        <v>2224</v>
      </c>
      <c r="AT132">
        <v>2029</v>
      </c>
      <c r="AU132">
        <v>2077</v>
      </c>
      <c r="AV132">
        <v>1883</v>
      </c>
      <c r="AW132">
        <v>1814</v>
      </c>
      <c r="AX132">
        <v>2079</v>
      </c>
    </row>
    <row r="133" spans="2:50" x14ac:dyDescent="0.25">
      <c r="B133" s="37">
        <v>6</v>
      </c>
      <c r="C133" s="39" t="s">
        <v>79</v>
      </c>
      <c r="D133" s="37" t="s">
        <v>123</v>
      </c>
      <c r="E133" s="41">
        <v>2022</v>
      </c>
      <c r="F133">
        <v>297</v>
      </c>
      <c r="G133">
        <v>308</v>
      </c>
      <c r="H133">
        <v>350</v>
      </c>
      <c r="I133">
        <v>371</v>
      </c>
      <c r="J133">
        <v>443</v>
      </c>
      <c r="K133">
        <v>462</v>
      </c>
      <c r="L133">
        <v>439</v>
      </c>
      <c r="M133">
        <v>366</v>
      </c>
      <c r="N133">
        <v>298</v>
      </c>
      <c r="O133">
        <v>283</v>
      </c>
      <c r="P133">
        <v>299</v>
      </c>
      <c r="Q133">
        <v>338</v>
      </c>
      <c r="AJ133">
        <v>4</v>
      </c>
      <c r="AK133" t="s">
        <v>109</v>
      </c>
      <c r="AL133">
        <v>2021</v>
      </c>
      <c r="AM133">
        <v>2457</v>
      </c>
      <c r="AN133">
        <v>2353</v>
      </c>
      <c r="AO133">
        <v>2615</v>
      </c>
      <c r="AP133">
        <v>2847</v>
      </c>
      <c r="AQ133">
        <v>2958</v>
      </c>
      <c r="AR133">
        <v>3024</v>
      </c>
      <c r="AS133">
        <v>2667</v>
      </c>
      <c r="AT133">
        <v>2433</v>
      </c>
      <c r="AU133">
        <v>2490</v>
      </c>
      <c r="AV133">
        <v>2258</v>
      </c>
      <c r="AW133">
        <v>2175</v>
      </c>
      <c r="AX133">
        <v>2493</v>
      </c>
    </row>
    <row r="134" spans="2:50" x14ac:dyDescent="0.25">
      <c r="B134" s="37">
        <v>4</v>
      </c>
      <c r="C134" s="39" t="s">
        <v>80</v>
      </c>
      <c r="D134" s="37" t="s">
        <v>124</v>
      </c>
      <c r="E134" s="41">
        <v>2022</v>
      </c>
      <c r="F134">
        <v>3740</v>
      </c>
      <c r="G134">
        <v>3884</v>
      </c>
      <c r="H134">
        <v>4410</v>
      </c>
      <c r="I134">
        <v>4675</v>
      </c>
      <c r="J134">
        <v>5586</v>
      </c>
      <c r="K134">
        <v>5826</v>
      </c>
      <c r="L134">
        <v>5536</v>
      </c>
      <c r="M134">
        <v>4616</v>
      </c>
      <c r="N134">
        <v>3756</v>
      </c>
      <c r="O134">
        <v>3572</v>
      </c>
      <c r="P134">
        <v>3770</v>
      </c>
      <c r="Q134">
        <v>4263</v>
      </c>
      <c r="AJ134">
        <v>4</v>
      </c>
      <c r="AK134" t="s">
        <v>114</v>
      </c>
      <c r="AL134">
        <v>2021</v>
      </c>
      <c r="AM134">
        <v>336</v>
      </c>
      <c r="AN134">
        <v>322</v>
      </c>
      <c r="AO134">
        <v>358</v>
      </c>
      <c r="AP134">
        <v>390</v>
      </c>
      <c r="AQ134">
        <v>405</v>
      </c>
      <c r="AR134">
        <v>414</v>
      </c>
      <c r="AS134">
        <v>365</v>
      </c>
      <c r="AT134">
        <v>333</v>
      </c>
      <c r="AU134">
        <v>341</v>
      </c>
      <c r="AV134">
        <v>309</v>
      </c>
      <c r="AW134">
        <v>298</v>
      </c>
      <c r="AX134">
        <v>341</v>
      </c>
    </row>
    <row r="135" spans="2:50" x14ac:dyDescent="0.25">
      <c r="B135" s="37">
        <v>3</v>
      </c>
      <c r="C135" s="39" t="s">
        <v>81</v>
      </c>
      <c r="D135" s="37" t="s">
        <v>125</v>
      </c>
      <c r="E135" s="41">
        <v>2022</v>
      </c>
      <c r="F135">
        <v>394</v>
      </c>
      <c r="G135">
        <v>409</v>
      </c>
      <c r="H135">
        <v>465</v>
      </c>
      <c r="I135">
        <v>493</v>
      </c>
      <c r="J135">
        <v>589</v>
      </c>
      <c r="K135">
        <v>614</v>
      </c>
      <c r="L135">
        <v>584</v>
      </c>
      <c r="M135">
        <v>487</v>
      </c>
      <c r="N135">
        <v>396</v>
      </c>
      <c r="O135">
        <v>377</v>
      </c>
      <c r="P135">
        <v>397</v>
      </c>
      <c r="Q135">
        <v>449</v>
      </c>
      <c r="AJ135">
        <v>4</v>
      </c>
      <c r="AK135" t="s">
        <v>116</v>
      </c>
      <c r="AL135">
        <v>2021</v>
      </c>
      <c r="AM135">
        <v>1729</v>
      </c>
      <c r="AN135">
        <v>1656</v>
      </c>
      <c r="AO135">
        <v>1841</v>
      </c>
      <c r="AP135">
        <v>2004</v>
      </c>
      <c r="AQ135">
        <v>2082</v>
      </c>
      <c r="AR135">
        <v>2129</v>
      </c>
      <c r="AS135">
        <v>1877</v>
      </c>
      <c r="AT135">
        <v>1712</v>
      </c>
      <c r="AU135">
        <v>1753</v>
      </c>
      <c r="AV135">
        <v>1589</v>
      </c>
      <c r="AW135">
        <v>1531</v>
      </c>
      <c r="AX135">
        <v>1755</v>
      </c>
    </row>
    <row r="136" spans="2:50" x14ac:dyDescent="0.25">
      <c r="B136" s="37">
        <v>3</v>
      </c>
      <c r="C136" s="39" t="s">
        <v>82</v>
      </c>
      <c r="D136" s="37" t="s">
        <v>126</v>
      </c>
      <c r="E136" s="41">
        <v>2022</v>
      </c>
      <c r="F136">
        <v>479</v>
      </c>
      <c r="G136">
        <v>497</v>
      </c>
      <c r="H136">
        <v>564</v>
      </c>
      <c r="I136">
        <v>598</v>
      </c>
      <c r="J136">
        <v>715</v>
      </c>
      <c r="K136">
        <v>745</v>
      </c>
      <c r="L136">
        <v>708</v>
      </c>
      <c r="M136">
        <v>591</v>
      </c>
      <c r="N136">
        <v>481</v>
      </c>
      <c r="O136">
        <v>457</v>
      </c>
      <c r="P136">
        <v>482</v>
      </c>
      <c r="Q136">
        <v>545</v>
      </c>
      <c r="AJ136">
        <v>4</v>
      </c>
      <c r="AK136" t="s">
        <v>124</v>
      </c>
      <c r="AL136">
        <v>2021</v>
      </c>
      <c r="AM136">
        <v>4057</v>
      </c>
      <c r="AN136">
        <v>3886</v>
      </c>
      <c r="AO136">
        <v>4319</v>
      </c>
      <c r="AP136">
        <v>4702</v>
      </c>
      <c r="AQ136">
        <v>4885</v>
      </c>
      <c r="AR136">
        <v>4995</v>
      </c>
      <c r="AS136">
        <v>4404</v>
      </c>
      <c r="AT136">
        <v>4017</v>
      </c>
      <c r="AU136">
        <v>4112</v>
      </c>
      <c r="AV136">
        <v>3728</v>
      </c>
      <c r="AW136">
        <v>3592</v>
      </c>
      <c r="AX136">
        <v>4117</v>
      </c>
    </row>
    <row r="137" spans="2:50" x14ac:dyDescent="0.25">
      <c r="B137" s="37">
        <v>3</v>
      </c>
      <c r="C137" s="39" t="s">
        <v>39</v>
      </c>
      <c r="D137" s="37" t="s">
        <v>83</v>
      </c>
      <c r="E137" s="41">
        <v>2021</v>
      </c>
      <c r="F137">
        <v>3384</v>
      </c>
      <c r="G137">
        <v>3241</v>
      </c>
      <c r="H137">
        <v>3602</v>
      </c>
      <c r="I137">
        <v>3922</v>
      </c>
      <c r="J137">
        <v>4074</v>
      </c>
      <c r="K137">
        <v>4166</v>
      </c>
      <c r="L137">
        <v>3673</v>
      </c>
      <c r="M137">
        <v>3350</v>
      </c>
      <c r="N137">
        <v>3430</v>
      </c>
      <c r="O137">
        <v>3110</v>
      </c>
      <c r="P137">
        <v>2996</v>
      </c>
      <c r="Q137">
        <v>3434</v>
      </c>
      <c r="AJ137">
        <v>4</v>
      </c>
      <c r="AK137" t="s">
        <v>89</v>
      </c>
      <c r="AL137">
        <v>2020</v>
      </c>
      <c r="AM137">
        <v>484</v>
      </c>
      <c r="AN137">
        <v>509</v>
      </c>
      <c r="AO137">
        <v>582</v>
      </c>
      <c r="AP137">
        <v>605</v>
      </c>
      <c r="AQ137">
        <v>590</v>
      </c>
      <c r="AR137">
        <v>583</v>
      </c>
      <c r="AS137">
        <v>485</v>
      </c>
      <c r="AT137">
        <v>438</v>
      </c>
      <c r="AU137">
        <v>513</v>
      </c>
      <c r="AV137">
        <v>515</v>
      </c>
      <c r="AW137">
        <v>484</v>
      </c>
      <c r="AX137">
        <v>547</v>
      </c>
    </row>
    <row r="138" spans="2:50" x14ac:dyDescent="0.25">
      <c r="B138" s="37">
        <v>3</v>
      </c>
      <c r="C138" s="39" t="s">
        <v>40</v>
      </c>
      <c r="D138" s="37" t="s">
        <v>84</v>
      </c>
      <c r="E138" s="41">
        <v>2021</v>
      </c>
      <c r="F138">
        <v>294</v>
      </c>
      <c r="G138">
        <v>282</v>
      </c>
      <c r="H138">
        <v>313</v>
      </c>
      <c r="I138">
        <v>341</v>
      </c>
      <c r="J138">
        <v>354</v>
      </c>
      <c r="K138">
        <v>362</v>
      </c>
      <c r="L138">
        <v>319</v>
      </c>
      <c r="M138">
        <v>291</v>
      </c>
      <c r="N138">
        <v>298</v>
      </c>
      <c r="O138">
        <v>270</v>
      </c>
      <c r="P138">
        <v>261</v>
      </c>
      <c r="Q138">
        <v>299</v>
      </c>
      <c r="AJ138">
        <v>4</v>
      </c>
      <c r="AK138" t="s">
        <v>95</v>
      </c>
      <c r="AL138">
        <v>2020</v>
      </c>
      <c r="AM138">
        <v>74</v>
      </c>
      <c r="AN138">
        <v>78</v>
      </c>
      <c r="AO138">
        <v>89</v>
      </c>
      <c r="AP138">
        <v>93</v>
      </c>
      <c r="AQ138">
        <v>91</v>
      </c>
      <c r="AR138">
        <v>90</v>
      </c>
      <c r="AS138">
        <v>74</v>
      </c>
      <c r="AT138">
        <v>67</v>
      </c>
      <c r="AU138">
        <v>79</v>
      </c>
      <c r="AV138">
        <v>79</v>
      </c>
      <c r="AW138">
        <v>74</v>
      </c>
      <c r="AX138">
        <v>84</v>
      </c>
    </row>
    <row r="139" spans="2:50" x14ac:dyDescent="0.25">
      <c r="B139" s="37">
        <v>5</v>
      </c>
      <c r="C139" s="39" t="s">
        <v>41</v>
      </c>
      <c r="D139" s="37" t="s">
        <v>85</v>
      </c>
      <c r="E139" s="41">
        <v>2021</v>
      </c>
      <c r="F139">
        <v>512</v>
      </c>
      <c r="G139">
        <v>491</v>
      </c>
      <c r="H139">
        <v>546</v>
      </c>
      <c r="I139">
        <v>594</v>
      </c>
      <c r="J139">
        <v>617</v>
      </c>
      <c r="K139">
        <v>631</v>
      </c>
      <c r="L139">
        <v>556</v>
      </c>
      <c r="M139">
        <v>507</v>
      </c>
      <c r="N139">
        <v>519</v>
      </c>
      <c r="O139">
        <v>471</v>
      </c>
      <c r="P139">
        <v>454</v>
      </c>
      <c r="Q139">
        <v>520</v>
      </c>
      <c r="AJ139">
        <v>4</v>
      </c>
      <c r="AK139" t="s">
        <v>98</v>
      </c>
      <c r="AL139">
        <v>2020</v>
      </c>
      <c r="AM139">
        <v>1893</v>
      </c>
      <c r="AN139">
        <v>1990</v>
      </c>
      <c r="AO139">
        <v>2274</v>
      </c>
      <c r="AP139">
        <v>2367</v>
      </c>
      <c r="AQ139">
        <v>2308</v>
      </c>
      <c r="AR139">
        <v>2278</v>
      </c>
      <c r="AS139">
        <v>1895</v>
      </c>
      <c r="AT139">
        <v>1714</v>
      </c>
      <c r="AU139">
        <v>2005</v>
      </c>
      <c r="AV139">
        <v>2014</v>
      </c>
      <c r="AW139">
        <v>1893</v>
      </c>
      <c r="AX139">
        <v>2138</v>
      </c>
    </row>
    <row r="140" spans="2:50" x14ac:dyDescent="0.25">
      <c r="B140" s="37">
        <v>5</v>
      </c>
      <c r="C140" s="39" t="s">
        <v>42</v>
      </c>
      <c r="D140" s="37" t="s">
        <v>86</v>
      </c>
      <c r="E140" s="41">
        <v>2021</v>
      </c>
      <c r="F140">
        <v>235</v>
      </c>
      <c r="G140">
        <v>225</v>
      </c>
      <c r="H140">
        <v>250</v>
      </c>
      <c r="I140">
        <v>272</v>
      </c>
      <c r="J140">
        <v>283</v>
      </c>
      <c r="K140">
        <v>289</v>
      </c>
      <c r="L140">
        <v>255</v>
      </c>
      <c r="M140">
        <v>232</v>
      </c>
      <c r="N140">
        <v>238</v>
      </c>
      <c r="O140">
        <v>216</v>
      </c>
      <c r="P140">
        <v>208</v>
      </c>
      <c r="Q140">
        <v>238</v>
      </c>
      <c r="AJ140">
        <v>4</v>
      </c>
      <c r="AK140" t="s">
        <v>106</v>
      </c>
      <c r="AL140">
        <v>2020</v>
      </c>
      <c r="AM140">
        <v>2064</v>
      </c>
      <c r="AN140">
        <v>2170</v>
      </c>
      <c r="AO140">
        <v>2480</v>
      </c>
      <c r="AP140">
        <v>2581</v>
      </c>
      <c r="AQ140">
        <v>2516</v>
      </c>
      <c r="AR140">
        <v>2484</v>
      </c>
      <c r="AS140">
        <v>2066</v>
      </c>
      <c r="AT140">
        <v>1869</v>
      </c>
      <c r="AU140">
        <v>2186</v>
      </c>
      <c r="AV140">
        <v>2196</v>
      </c>
      <c r="AW140">
        <v>2064</v>
      </c>
      <c r="AX140">
        <v>2331</v>
      </c>
    </row>
    <row r="141" spans="2:50" x14ac:dyDescent="0.25">
      <c r="B141" s="37">
        <v>1</v>
      </c>
      <c r="C141" s="39" t="s">
        <v>43</v>
      </c>
      <c r="D141" s="37" t="s">
        <v>87</v>
      </c>
      <c r="E141" s="41">
        <v>2021</v>
      </c>
      <c r="F141">
        <v>473</v>
      </c>
      <c r="G141">
        <v>453</v>
      </c>
      <c r="H141">
        <v>503</v>
      </c>
      <c r="I141">
        <v>548</v>
      </c>
      <c r="J141">
        <v>569</v>
      </c>
      <c r="K141">
        <v>582</v>
      </c>
      <c r="L141">
        <v>513</v>
      </c>
      <c r="M141">
        <v>468</v>
      </c>
      <c r="N141">
        <v>479</v>
      </c>
      <c r="O141">
        <v>435</v>
      </c>
      <c r="P141">
        <v>419</v>
      </c>
      <c r="Q141">
        <v>480</v>
      </c>
      <c r="AJ141">
        <v>4</v>
      </c>
      <c r="AK141" t="s">
        <v>109</v>
      </c>
      <c r="AL141">
        <v>2020</v>
      </c>
      <c r="AM141">
        <v>2475</v>
      </c>
      <c r="AN141">
        <v>2602</v>
      </c>
      <c r="AO141">
        <v>2973</v>
      </c>
      <c r="AP141">
        <v>3094</v>
      </c>
      <c r="AQ141">
        <v>3017</v>
      </c>
      <c r="AR141">
        <v>2978</v>
      </c>
      <c r="AS141">
        <v>2477</v>
      </c>
      <c r="AT141">
        <v>2241</v>
      </c>
      <c r="AU141">
        <v>2621</v>
      </c>
      <c r="AV141">
        <v>2633</v>
      </c>
      <c r="AW141">
        <v>2475</v>
      </c>
      <c r="AX141">
        <v>2795</v>
      </c>
    </row>
    <row r="142" spans="2:50" x14ac:dyDescent="0.25">
      <c r="B142" s="37">
        <v>5</v>
      </c>
      <c r="C142" s="39" t="s">
        <v>44</v>
      </c>
      <c r="D142" s="37" t="s">
        <v>88</v>
      </c>
      <c r="E142" s="41">
        <v>2021</v>
      </c>
      <c r="F142">
        <v>1877</v>
      </c>
      <c r="G142">
        <v>1798</v>
      </c>
      <c r="H142">
        <v>1998</v>
      </c>
      <c r="I142">
        <v>2175</v>
      </c>
      <c r="J142">
        <v>2260</v>
      </c>
      <c r="K142">
        <v>2311</v>
      </c>
      <c r="L142">
        <v>2037</v>
      </c>
      <c r="M142">
        <v>1859</v>
      </c>
      <c r="N142">
        <v>1902</v>
      </c>
      <c r="O142">
        <v>1725</v>
      </c>
      <c r="P142">
        <v>1662</v>
      </c>
      <c r="Q142">
        <v>1905</v>
      </c>
      <c r="AJ142">
        <v>4</v>
      </c>
      <c r="AK142" t="s">
        <v>114</v>
      </c>
      <c r="AL142">
        <v>2020</v>
      </c>
      <c r="AM142">
        <v>339</v>
      </c>
      <c r="AN142">
        <v>356</v>
      </c>
      <c r="AO142">
        <v>407</v>
      </c>
      <c r="AP142">
        <v>423</v>
      </c>
      <c r="AQ142">
        <v>413</v>
      </c>
      <c r="AR142">
        <v>408</v>
      </c>
      <c r="AS142">
        <v>339</v>
      </c>
      <c r="AT142">
        <v>307</v>
      </c>
      <c r="AU142">
        <v>359</v>
      </c>
      <c r="AV142">
        <v>360</v>
      </c>
      <c r="AW142">
        <v>339</v>
      </c>
      <c r="AX142">
        <v>382</v>
      </c>
    </row>
    <row r="143" spans="2:50" x14ac:dyDescent="0.25">
      <c r="B143" s="37">
        <v>4</v>
      </c>
      <c r="C143" s="39" t="s">
        <v>45</v>
      </c>
      <c r="D143" s="37" t="s">
        <v>89</v>
      </c>
      <c r="E143" s="41">
        <v>2021</v>
      </c>
      <c r="F143">
        <v>481</v>
      </c>
      <c r="G143">
        <v>460</v>
      </c>
      <c r="H143">
        <v>512</v>
      </c>
      <c r="I143">
        <v>557</v>
      </c>
      <c r="J143">
        <v>579</v>
      </c>
      <c r="K143">
        <v>592</v>
      </c>
      <c r="L143">
        <v>522</v>
      </c>
      <c r="M143">
        <v>476</v>
      </c>
      <c r="N143">
        <v>487</v>
      </c>
      <c r="O143">
        <v>442</v>
      </c>
      <c r="P143">
        <v>425</v>
      </c>
      <c r="Q143">
        <v>488</v>
      </c>
      <c r="AJ143">
        <v>4</v>
      </c>
      <c r="AK143" t="s">
        <v>116</v>
      </c>
      <c r="AL143">
        <v>2020</v>
      </c>
      <c r="AM143">
        <v>1742</v>
      </c>
      <c r="AN143">
        <v>1832</v>
      </c>
      <c r="AO143">
        <v>2093</v>
      </c>
      <c r="AP143">
        <v>2178</v>
      </c>
      <c r="AQ143">
        <v>2124</v>
      </c>
      <c r="AR143">
        <v>2097</v>
      </c>
      <c r="AS143">
        <v>1744</v>
      </c>
      <c r="AT143">
        <v>1578</v>
      </c>
      <c r="AU143">
        <v>1845</v>
      </c>
      <c r="AV143">
        <v>1853</v>
      </c>
      <c r="AW143">
        <v>1742</v>
      </c>
      <c r="AX143">
        <v>1968</v>
      </c>
    </row>
    <row r="144" spans="2:50" x14ac:dyDescent="0.25">
      <c r="B144" s="37">
        <v>3</v>
      </c>
      <c r="C144" s="39" t="s">
        <v>46</v>
      </c>
      <c r="D144" s="37" t="s">
        <v>90</v>
      </c>
      <c r="E144" s="41">
        <v>2021</v>
      </c>
      <c r="F144">
        <v>288</v>
      </c>
      <c r="G144">
        <v>276</v>
      </c>
      <c r="H144">
        <v>306</v>
      </c>
      <c r="I144">
        <v>333</v>
      </c>
      <c r="J144">
        <v>346</v>
      </c>
      <c r="K144">
        <v>354</v>
      </c>
      <c r="L144">
        <v>312</v>
      </c>
      <c r="M144">
        <v>285</v>
      </c>
      <c r="N144">
        <v>292</v>
      </c>
      <c r="O144">
        <v>264</v>
      </c>
      <c r="P144">
        <v>255</v>
      </c>
      <c r="Q144">
        <v>292</v>
      </c>
      <c r="AJ144">
        <v>4</v>
      </c>
      <c r="AK144" t="s">
        <v>124</v>
      </c>
      <c r="AL144">
        <v>2020</v>
      </c>
      <c r="AM144">
        <v>4087</v>
      </c>
      <c r="AN144">
        <v>4297</v>
      </c>
      <c r="AO144">
        <v>4910</v>
      </c>
      <c r="AP144">
        <v>5110</v>
      </c>
      <c r="AQ144">
        <v>4982</v>
      </c>
      <c r="AR144">
        <v>4919</v>
      </c>
      <c r="AS144">
        <v>4091</v>
      </c>
      <c r="AT144">
        <v>3701</v>
      </c>
      <c r="AU144">
        <v>4329</v>
      </c>
      <c r="AV144">
        <v>4348</v>
      </c>
      <c r="AW144">
        <v>4087</v>
      </c>
      <c r="AX144">
        <v>4616</v>
      </c>
    </row>
    <row r="145" spans="2:59" x14ac:dyDescent="0.25">
      <c r="B145" s="37">
        <v>1</v>
      </c>
      <c r="C145" s="39" t="s">
        <v>47</v>
      </c>
      <c r="D145" s="37" t="s">
        <v>91</v>
      </c>
      <c r="E145" s="41">
        <v>2021</v>
      </c>
      <c r="F145">
        <v>547</v>
      </c>
      <c r="G145">
        <v>524</v>
      </c>
      <c r="H145">
        <v>582</v>
      </c>
      <c r="I145">
        <v>634</v>
      </c>
      <c r="J145">
        <v>658</v>
      </c>
      <c r="K145">
        <v>673</v>
      </c>
      <c r="L145">
        <v>593</v>
      </c>
      <c r="M145">
        <v>541</v>
      </c>
      <c r="N145">
        <v>554</v>
      </c>
      <c r="O145">
        <v>502</v>
      </c>
      <c r="P145">
        <v>484</v>
      </c>
      <c r="Q145">
        <v>555</v>
      </c>
      <c r="AJ145">
        <v>5</v>
      </c>
      <c r="AK145" t="s">
        <v>85</v>
      </c>
      <c r="AL145">
        <v>2024</v>
      </c>
      <c r="AM145">
        <v>440</v>
      </c>
      <c r="AN145">
        <v>464</v>
      </c>
      <c r="AO145">
        <v>462</v>
      </c>
      <c r="AP145">
        <v>511</v>
      </c>
      <c r="AQ145">
        <v>670</v>
      </c>
      <c r="AR145">
        <v>739</v>
      </c>
      <c r="AS145">
        <v>718</v>
      </c>
      <c r="AT145">
        <v>715</v>
      </c>
      <c r="AU145">
        <v>537</v>
      </c>
      <c r="AV145">
        <v>555</v>
      </c>
      <c r="AW145">
        <v>514</v>
      </c>
      <c r="AX145">
        <v>484</v>
      </c>
      <c r="BB145" s="42" t="s">
        <v>188</v>
      </c>
      <c r="BC145">
        <f>BD145-1</f>
        <v>2020</v>
      </c>
      <c r="BD145">
        <f>BE145-1</f>
        <v>2021</v>
      </c>
      <c r="BE145">
        <f>BF145-1</f>
        <v>2022</v>
      </c>
      <c r="BF145">
        <f>BG145-1</f>
        <v>2023</v>
      </c>
      <c r="BG145">
        <f>U5</f>
        <v>2024</v>
      </c>
    </row>
    <row r="146" spans="2:59" x14ac:dyDescent="0.25">
      <c r="B146" s="37">
        <v>6</v>
      </c>
      <c r="C146" s="39" t="s">
        <v>48</v>
      </c>
      <c r="D146" s="37" t="s">
        <v>92</v>
      </c>
      <c r="E146" s="41">
        <v>2021</v>
      </c>
      <c r="F146">
        <v>1391</v>
      </c>
      <c r="G146">
        <v>1332</v>
      </c>
      <c r="H146">
        <v>1481</v>
      </c>
      <c r="I146">
        <v>1612</v>
      </c>
      <c r="J146">
        <v>1675</v>
      </c>
      <c r="K146">
        <v>1712</v>
      </c>
      <c r="L146">
        <v>1510</v>
      </c>
      <c r="M146">
        <v>1377</v>
      </c>
      <c r="N146">
        <v>1410</v>
      </c>
      <c r="O146">
        <v>1278</v>
      </c>
      <c r="P146">
        <v>1231</v>
      </c>
      <c r="Q146">
        <v>1412</v>
      </c>
      <c r="AJ146">
        <v>5</v>
      </c>
      <c r="AK146" t="s">
        <v>86</v>
      </c>
      <c r="AL146">
        <v>2024</v>
      </c>
      <c r="AM146">
        <v>201</v>
      </c>
      <c r="AN146">
        <v>212</v>
      </c>
      <c r="AO146">
        <v>212</v>
      </c>
      <c r="AP146">
        <v>234</v>
      </c>
      <c r="AQ146">
        <v>307</v>
      </c>
      <c r="AR146">
        <v>338</v>
      </c>
      <c r="AS146">
        <v>329</v>
      </c>
      <c r="AT146">
        <v>327</v>
      </c>
      <c r="AU146">
        <v>246</v>
      </c>
      <c r="AV146">
        <v>254</v>
      </c>
      <c r="AW146">
        <v>236</v>
      </c>
      <c r="AX146">
        <v>222</v>
      </c>
      <c r="BB146" t="s">
        <v>85</v>
      </c>
      <c r="BC146">
        <f>AVERAGE(AM173:AQ173)</f>
        <v>590.79999999999995</v>
      </c>
      <c r="BD146">
        <f>AVERAGE(AM166:AX166)</f>
        <v>534.83333333333337</v>
      </c>
      <c r="BE146">
        <f>AVERAGE(AM159:AX159)</f>
        <v>564.58333333333337</v>
      </c>
      <c r="BF146">
        <f>AVERAGE(AM152:AX152)</f>
        <v>551.75</v>
      </c>
      <c r="BG146">
        <f>AVERAGE(AM145:AX145)</f>
        <v>567.41666666666663</v>
      </c>
    </row>
    <row r="147" spans="2:59" x14ac:dyDescent="0.25">
      <c r="B147" s="37">
        <v>1</v>
      </c>
      <c r="C147" s="39" t="s">
        <v>49</v>
      </c>
      <c r="D147" s="37" t="s">
        <v>93</v>
      </c>
      <c r="E147" s="41">
        <v>2021</v>
      </c>
      <c r="F147">
        <v>419</v>
      </c>
      <c r="G147">
        <v>401</v>
      </c>
      <c r="H147">
        <v>446</v>
      </c>
      <c r="I147">
        <v>485</v>
      </c>
      <c r="J147">
        <v>504</v>
      </c>
      <c r="K147">
        <v>516</v>
      </c>
      <c r="L147">
        <v>455</v>
      </c>
      <c r="M147">
        <v>415</v>
      </c>
      <c r="N147">
        <v>425</v>
      </c>
      <c r="O147">
        <v>385</v>
      </c>
      <c r="P147">
        <v>371</v>
      </c>
      <c r="Q147">
        <v>425</v>
      </c>
      <c r="AJ147">
        <v>5</v>
      </c>
      <c r="AK147" t="s">
        <v>88</v>
      </c>
      <c r="AL147">
        <v>2024</v>
      </c>
      <c r="AM147">
        <v>1610</v>
      </c>
      <c r="AN147">
        <v>1698</v>
      </c>
      <c r="AO147">
        <v>1694</v>
      </c>
      <c r="AP147">
        <v>1872</v>
      </c>
      <c r="AQ147">
        <v>2453</v>
      </c>
      <c r="AR147">
        <v>2705</v>
      </c>
      <c r="AS147">
        <v>2630</v>
      </c>
      <c r="AT147">
        <v>2618</v>
      </c>
      <c r="AU147">
        <v>1967</v>
      </c>
      <c r="AV147">
        <v>2033</v>
      </c>
      <c r="AW147">
        <v>1883</v>
      </c>
      <c r="AX147">
        <v>1772</v>
      </c>
      <c r="BB147" t="s">
        <v>86</v>
      </c>
      <c r="BC147">
        <f t="shared" ref="BC147:BC152" si="50">AVERAGE(AM174:AQ174)</f>
        <v>270.60000000000002</v>
      </c>
      <c r="BD147">
        <f t="shared" ref="BD147:BD152" si="51">AVERAGE(AM167:AX167)</f>
        <v>245.08333333333334</v>
      </c>
      <c r="BE147">
        <f t="shared" ref="BE147:BE152" si="52">AVERAGE(AM160:AX160)</f>
        <v>258.5</v>
      </c>
      <c r="BF147">
        <f t="shared" ref="BF147:BF152" si="53">AVERAGE(AM153:AX153)</f>
        <v>252.83333333333334</v>
      </c>
      <c r="BG147">
        <f t="shared" ref="BG147:BG152" si="54">AVERAGE(AM146:AX146)</f>
        <v>259.83333333333331</v>
      </c>
    </row>
    <row r="148" spans="2:59" x14ac:dyDescent="0.25">
      <c r="B148" s="37">
        <v>6</v>
      </c>
      <c r="C148" s="39" t="s">
        <v>50</v>
      </c>
      <c r="D148" s="37" t="s">
        <v>94</v>
      </c>
      <c r="E148" s="41">
        <v>2021</v>
      </c>
      <c r="F148">
        <v>125</v>
      </c>
      <c r="G148">
        <v>119</v>
      </c>
      <c r="H148">
        <v>133</v>
      </c>
      <c r="I148">
        <v>144</v>
      </c>
      <c r="J148">
        <v>150</v>
      </c>
      <c r="K148">
        <v>153</v>
      </c>
      <c r="L148">
        <v>135</v>
      </c>
      <c r="M148">
        <v>123</v>
      </c>
      <c r="N148">
        <v>126</v>
      </c>
      <c r="O148">
        <v>114</v>
      </c>
      <c r="P148">
        <v>110</v>
      </c>
      <c r="Q148">
        <v>126</v>
      </c>
      <c r="AJ148">
        <v>5</v>
      </c>
      <c r="AK148" t="s">
        <v>97</v>
      </c>
      <c r="AL148">
        <v>2024</v>
      </c>
      <c r="AM148">
        <v>275</v>
      </c>
      <c r="AN148">
        <v>290</v>
      </c>
      <c r="AO148">
        <v>289</v>
      </c>
      <c r="AP148">
        <v>320</v>
      </c>
      <c r="AQ148">
        <v>419</v>
      </c>
      <c r="AR148">
        <v>462</v>
      </c>
      <c r="AS148">
        <v>449</v>
      </c>
      <c r="AT148">
        <v>447</v>
      </c>
      <c r="AU148">
        <v>336</v>
      </c>
      <c r="AV148">
        <v>347</v>
      </c>
      <c r="AW148">
        <v>322</v>
      </c>
      <c r="AX148">
        <v>303</v>
      </c>
      <c r="BB148" t="s">
        <v>88</v>
      </c>
      <c r="BC148">
        <f t="shared" si="50"/>
        <v>2164</v>
      </c>
      <c r="BD148">
        <f t="shared" si="51"/>
        <v>1959.0833333333333</v>
      </c>
      <c r="BE148">
        <f t="shared" si="52"/>
        <v>2067.6666666666665</v>
      </c>
      <c r="BF148">
        <f t="shared" si="53"/>
        <v>2021.0833333333333</v>
      </c>
      <c r="BG148">
        <f t="shared" si="54"/>
        <v>2077.9166666666665</v>
      </c>
    </row>
    <row r="149" spans="2:59" x14ac:dyDescent="0.25">
      <c r="B149" s="37">
        <v>4</v>
      </c>
      <c r="C149" s="39" t="s">
        <v>51</v>
      </c>
      <c r="D149" s="37" t="s">
        <v>95</v>
      </c>
      <c r="E149" s="41">
        <v>2021</v>
      </c>
      <c r="F149">
        <v>74</v>
      </c>
      <c r="G149">
        <v>71</v>
      </c>
      <c r="H149">
        <v>79</v>
      </c>
      <c r="I149">
        <v>86</v>
      </c>
      <c r="J149">
        <v>89</v>
      </c>
      <c r="K149">
        <v>91</v>
      </c>
      <c r="L149">
        <v>80</v>
      </c>
      <c r="M149">
        <v>73</v>
      </c>
      <c r="N149">
        <v>75</v>
      </c>
      <c r="O149">
        <v>68</v>
      </c>
      <c r="P149">
        <v>65</v>
      </c>
      <c r="Q149">
        <v>75</v>
      </c>
      <c r="AJ149">
        <v>5</v>
      </c>
      <c r="AK149" t="s">
        <v>103</v>
      </c>
      <c r="AL149">
        <v>2024</v>
      </c>
      <c r="AM149">
        <v>713</v>
      </c>
      <c r="AN149">
        <v>752</v>
      </c>
      <c r="AO149">
        <v>750</v>
      </c>
      <c r="AP149">
        <v>829</v>
      </c>
      <c r="AQ149">
        <v>1086</v>
      </c>
      <c r="AR149">
        <v>1198</v>
      </c>
      <c r="AS149">
        <v>1164</v>
      </c>
      <c r="AT149">
        <v>1159</v>
      </c>
      <c r="AU149">
        <v>871</v>
      </c>
      <c r="AV149">
        <v>900</v>
      </c>
      <c r="AW149">
        <v>834</v>
      </c>
      <c r="AX149">
        <v>785</v>
      </c>
      <c r="BB149" t="s">
        <v>97</v>
      </c>
      <c r="BC149">
        <f t="shared" si="50"/>
        <v>369.8</v>
      </c>
      <c r="BD149">
        <f t="shared" si="51"/>
        <v>334.75</v>
      </c>
      <c r="BE149">
        <f t="shared" si="52"/>
        <v>353.5</v>
      </c>
      <c r="BF149">
        <f t="shared" si="53"/>
        <v>345.25</v>
      </c>
      <c r="BG149">
        <f t="shared" si="54"/>
        <v>354.91666666666669</v>
      </c>
    </row>
    <row r="150" spans="2:59" x14ac:dyDescent="0.25">
      <c r="B150" s="37">
        <v>3</v>
      </c>
      <c r="C150" s="39" t="s">
        <v>52</v>
      </c>
      <c r="D150" s="37" t="s">
        <v>96</v>
      </c>
      <c r="E150" s="41">
        <v>2021</v>
      </c>
      <c r="F150">
        <v>4802</v>
      </c>
      <c r="G150">
        <v>4599</v>
      </c>
      <c r="H150">
        <v>5112</v>
      </c>
      <c r="I150">
        <v>5566</v>
      </c>
      <c r="J150">
        <v>5782</v>
      </c>
      <c r="K150">
        <v>5912</v>
      </c>
      <c r="L150">
        <v>5212</v>
      </c>
      <c r="M150">
        <v>4755</v>
      </c>
      <c r="N150">
        <v>4867</v>
      </c>
      <c r="O150">
        <v>4413</v>
      </c>
      <c r="P150">
        <v>4251</v>
      </c>
      <c r="Q150">
        <v>4873</v>
      </c>
      <c r="AJ150">
        <v>5</v>
      </c>
      <c r="AK150" t="s">
        <v>118</v>
      </c>
      <c r="AL150">
        <v>2024</v>
      </c>
      <c r="AM150">
        <v>217</v>
      </c>
      <c r="AN150">
        <v>229</v>
      </c>
      <c r="AO150">
        <v>229</v>
      </c>
      <c r="AP150">
        <v>253</v>
      </c>
      <c r="AQ150">
        <v>331</v>
      </c>
      <c r="AR150">
        <v>365</v>
      </c>
      <c r="AS150">
        <v>355</v>
      </c>
      <c r="AT150">
        <v>354</v>
      </c>
      <c r="AU150">
        <v>266</v>
      </c>
      <c r="AV150">
        <v>275</v>
      </c>
      <c r="AW150">
        <v>254</v>
      </c>
      <c r="AX150">
        <v>239</v>
      </c>
      <c r="BB150" t="s">
        <v>103</v>
      </c>
      <c r="BC150">
        <f t="shared" si="50"/>
        <v>958.2</v>
      </c>
      <c r="BD150">
        <f t="shared" si="51"/>
        <v>867.41666666666663</v>
      </c>
      <c r="BE150">
        <f t="shared" si="52"/>
        <v>915.41666666666663</v>
      </c>
      <c r="BF150">
        <f t="shared" si="53"/>
        <v>894.75</v>
      </c>
      <c r="BG150">
        <f t="shared" si="54"/>
        <v>920.08333333333337</v>
      </c>
    </row>
    <row r="151" spans="2:59" x14ac:dyDescent="0.25">
      <c r="B151" s="37">
        <v>5</v>
      </c>
      <c r="C151" s="39" t="s">
        <v>53</v>
      </c>
      <c r="D151" s="37" t="s">
        <v>97</v>
      </c>
      <c r="E151" s="41">
        <v>2021</v>
      </c>
      <c r="F151">
        <v>321</v>
      </c>
      <c r="G151">
        <v>307</v>
      </c>
      <c r="H151">
        <v>341</v>
      </c>
      <c r="I151">
        <v>372</v>
      </c>
      <c r="J151">
        <v>386</v>
      </c>
      <c r="K151">
        <v>395</v>
      </c>
      <c r="L151">
        <v>348</v>
      </c>
      <c r="M151">
        <v>318</v>
      </c>
      <c r="N151">
        <v>325</v>
      </c>
      <c r="O151">
        <v>295</v>
      </c>
      <c r="P151">
        <v>284</v>
      </c>
      <c r="Q151">
        <v>325</v>
      </c>
      <c r="AJ151">
        <v>5</v>
      </c>
      <c r="AK151" t="s">
        <v>121</v>
      </c>
      <c r="AL151">
        <v>2024</v>
      </c>
      <c r="AM151">
        <v>726</v>
      </c>
      <c r="AN151">
        <v>766</v>
      </c>
      <c r="AO151">
        <v>764</v>
      </c>
      <c r="AP151">
        <v>844</v>
      </c>
      <c r="AQ151">
        <v>1106</v>
      </c>
      <c r="AR151">
        <v>1220</v>
      </c>
      <c r="AS151">
        <v>1186</v>
      </c>
      <c r="AT151">
        <v>1181</v>
      </c>
      <c r="AU151">
        <v>887</v>
      </c>
      <c r="AV151">
        <v>917</v>
      </c>
      <c r="AW151">
        <v>849</v>
      </c>
      <c r="AX151">
        <v>799</v>
      </c>
      <c r="BB151" t="s">
        <v>118</v>
      </c>
      <c r="BC151">
        <f t="shared" si="50"/>
        <v>292</v>
      </c>
      <c r="BD151">
        <f t="shared" si="51"/>
        <v>264.5</v>
      </c>
      <c r="BE151">
        <f t="shared" si="52"/>
        <v>279.33333333333331</v>
      </c>
      <c r="BF151">
        <f t="shared" si="53"/>
        <v>272.91666666666669</v>
      </c>
      <c r="BG151">
        <f t="shared" si="54"/>
        <v>280.58333333333331</v>
      </c>
    </row>
    <row r="152" spans="2:59" x14ac:dyDescent="0.25">
      <c r="B152" s="37">
        <v>4</v>
      </c>
      <c r="C152" s="39" t="s">
        <v>54</v>
      </c>
      <c r="D152" s="37" t="s">
        <v>98</v>
      </c>
      <c r="E152" s="41">
        <v>2021</v>
      </c>
      <c r="F152">
        <v>1879</v>
      </c>
      <c r="G152">
        <v>1800</v>
      </c>
      <c r="H152">
        <v>2000</v>
      </c>
      <c r="I152">
        <v>2178</v>
      </c>
      <c r="J152">
        <v>2263</v>
      </c>
      <c r="K152">
        <v>2313</v>
      </c>
      <c r="L152">
        <v>2040</v>
      </c>
      <c r="M152">
        <v>1861</v>
      </c>
      <c r="N152">
        <v>1905</v>
      </c>
      <c r="O152">
        <v>1727</v>
      </c>
      <c r="P152">
        <v>1664</v>
      </c>
      <c r="Q152">
        <v>1907</v>
      </c>
      <c r="AJ152">
        <v>5</v>
      </c>
      <c r="AK152" t="s">
        <v>85</v>
      </c>
      <c r="AL152">
        <v>2023</v>
      </c>
      <c r="AM152">
        <v>471</v>
      </c>
      <c r="AN152">
        <v>480</v>
      </c>
      <c r="AO152">
        <v>474</v>
      </c>
      <c r="AP152">
        <v>547</v>
      </c>
      <c r="AQ152">
        <v>695</v>
      </c>
      <c r="AR152">
        <v>705</v>
      </c>
      <c r="AS152">
        <v>606</v>
      </c>
      <c r="AT152">
        <v>627</v>
      </c>
      <c r="AU152">
        <v>510</v>
      </c>
      <c r="AV152">
        <v>498</v>
      </c>
      <c r="AW152">
        <v>520</v>
      </c>
      <c r="AX152">
        <v>488</v>
      </c>
      <c r="BB152" t="s">
        <v>121</v>
      </c>
      <c r="BC152">
        <f t="shared" si="50"/>
        <v>975.8</v>
      </c>
      <c r="BD152">
        <f t="shared" si="51"/>
        <v>883.41666666666663</v>
      </c>
      <c r="BE152">
        <f t="shared" si="52"/>
        <v>932.33333333333337</v>
      </c>
      <c r="BF152">
        <f t="shared" si="53"/>
        <v>911.41666666666663</v>
      </c>
      <c r="BG152">
        <f t="shared" si="54"/>
        <v>937.08333333333337</v>
      </c>
    </row>
    <row r="153" spans="2:59" x14ac:dyDescent="0.25">
      <c r="B153" s="37">
        <v>6</v>
      </c>
      <c r="C153" s="39" t="s">
        <v>55</v>
      </c>
      <c r="D153" s="37" t="s">
        <v>99</v>
      </c>
      <c r="E153" s="41">
        <v>2021</v>
      </c>
      <c r="F153">
        <v>240</v>
      </c>
      <c r="G153">
        <v>230</v>
      </c>
      <c r="H153">
        <v>256</v>
      </c>
      <c r="I153">
        <v>278</v>
      </c>
      <c r="J153">
        <v>289</v>
      </c>
      <c r="K153">
        <v>296</v>
      </c>
      <c r="L153">
        <v>261</v>
      </c>
      <c r="M153">
        <v>238</v>
      </c>
      <c r="N153">
        <v>244</v>
      </c>
      <c r="O153">
        <v>221</v>
      </c>
      <c r="P153">
        <v>213</v>
      </c>
      <c r="Q153">
        <v>244</v>
      </c>
      <c r="AJ153">
        <v>5</v>
      </c>
      <c r="AK153" t="s">
        <v>86</v>
      </c>
      <c r="AL153">
        <v>2023</v>
      </c>
      <c r="AM153">
        <v>216</v>
      </c>
      <c r="AN153">
        <v>220</v>
      </c>
      <c r="AO153">
        <v>217</v>
      </c>
      <c r="AP153">
        <v>251</v>
      </c>
      <c r="AQ153">
        <v>318</v>
      </c>
      <c r="AR153">
        <v>323</v>
      </c>
      <c r="AS153">
        <v>278</v>
      </c>
      <c r="AT153">
        <v>287</v>
      </c>
      <c r="AU153">
        <v>234</v>
      </c>
      <c r="AV153">
        <v>228</v>
      </c>
      <c r="AW153">
        <v>238</v>
      </c>
      <c r="AX153">
        <v>224</v>
      </c>
      <c r="BB153" t="s">
        <v>133</v>
      </c>
      <c r="BC153">
        <f>SUM(BC146:BC152)</f>
        <v>5621.2000000000007</v>
      </c>
      <c r="BD153">
        <f t="shared" ref="BD153:BG153" si="55">SUM(BD146:BD152)</f>
        <v>5089.083333333333</v>
      </c>
      <c r="BE153">
        <f t="shared" si="55"/>
        <v>5371.333333333333</v>
      </c>
      <c r="BF153">
        <f t="shared" si="55"/>
        <v>5250</v>
      </c>
      <c r="BG153">
        <f t="shared" si="55"/>
        <v>5397.8333333333321</v>
      </c>
    </row>
    <row r="154" spans="2:59" x14ac:dyDescent="0.25">
      <c r="B154" s="37">
        <v>2</v>
      </c>
      <c r="C154" s="39" t="s">
        <v>56</v>
      </c>
      <c r="D154" s="37" t="s">
        <v>100</v>
      </c>
      <c r="E154" s="41">
        <v>2021</v>
      </c>
      <c r="F154">
        <v>475</v>
      </c>
      <c r="G154">
        <v>455</v>
      </c>
      <c r="H154">
        <v>506</v>
      </c>
      <c r="I154">
        <v>551</v>
      </c>
      <c r="J154">
        <v>572</v>
      </c>
      <c r="K154">
        <v>585</v>
      </c>
      <c r="L154">
        <v>516</v>
      </c>
      <c r="M154">
        <v>470</v>
      </c>
      <c r="N154">
        <v>481</v>
      </c>
      <c r="O154">
        <v>437</v>
      </c>
      <c r="P154">
        <v>421</v>
      </c>
      <c r="Q154">
        <v>482</v>
      </c>
      <c r="AJ154">
        <v>5</v>
      </c>
      <c r="AK154" t="s">
        <v>88</v>
      </c>
      <c r="AL154">
        <v>2023</v>
      </c>
      <c r="AM154">
        <v>1725</v>
      </c>
      <c r="AN154">
        <v>1758</v>
      </c>
      <c r="AO154">
        <v>1736</v>
      </c>
      <c r="AP154">
        <v>2004</v>
      </c>
      <c r="AQ154">
        <v>2545</v>
      </c>
      <c r="AR154">
        <v>2582</v>
      </c>
      <c r="AS154">
        <v>2221</v>
      </c>
      <c r="AT154">
        <v>2296</v>
      </c>
      <c r="AU154">
        <v>1869</v>
      </c>
      <c r="AV154">
        <v>1825</v>
      </c>
      <c r="AW154">
        <v>1904</v>
      </c>
      <c r="AX154">
        <v>1788</v>
      </c>
    </row>
    <row r="155" spans="2:59" x14ac:dyDescent="0.25">
      <c r="B155" s="37">
        <v>6</v>
      </c>
      <c r="C155" s="39" t="s">
        <v>57</v>
      </c>
      <c r="D155" s="37" t="s">
        <v>101</v>
      </c>
      <c r="E155" s="41">
        <v>2021</v>
      </c>
      <c r="F155">
        <v>208</v>
      </c>
      <c r="G155">
        <v>200</v>
      </c>
      <c r="H155">
        <v>222</v>
      </c>
      <c r="I155">
        <v>241</v>
      </c>
      <c r="J155">
        <v>251</v>
      </c>
      <c r="K155">
        <v>256</v>
      </c>
      <c r="L155">
        <v>226</v>
      </c>
      <c r="M155">
        <v>206</v>
      </c>
      <c r="N155">
        <v>211</v>
      </c>
      <c r="O155">
        <v>191</v>
      </c>
      <c r="P155">
        <v>184</v>
      </c>
      <c r="Q155">
        <v>211</v>
      </c>
      <c r="AJ155">
        <v>5</v>
      </c>
      <c r="AK155" t="s">
        <v>97</v>
      </c>
      <c r="AL155">
        <v>2023</v>
      </c>
      <c r="AM155">
        <v>295</v>
      </c>
      <c r="AN155">
        <v>300</v>
      </c>
      <c r="AO155">
        <v>297</v>
      </c>
      <c r="AP155">
        <v>342</v>
      </c>
      <c r="AQ155">
        <v>435</v>
      </c>
      <c r="AR155">
        <v>441</v>
      </c>
      <c r="AS155">
        <v>379</v>
      </c>
      <c r="AT155">
        <v>392</v>
      </c>
      <c r="AU155">
        <v>319</v>
      </c>
      <c r="AV155">
        <v>312</v>
      </c>
      <c r="AW155">
        <v>325</v>
      </c>
      <c r="AX155">
        <v>306</v>
      </c>
    </row>
    <row r="156" spans="2:59" x14ac:dyDescent="0.25">
      <c r="B156" s="37">
        <v>3</v>
      </c>
      <c r="C156" s="39" t="s">
        <v>58</v>
      </c>
      <c r="D156" s="37" t="s">
        <v>102</v>
      </c>
      <c r="E156" s="41">
        <v>2021</v>
      </c>
      <c r="F156">
        <v>857</v>
      </c>
      <c r="G156">
        <v>821</v>
      </c>
      <c r="H156">
        <v>913</v>
      </c>
      <c r="I156">
        <v>994</v>
      </c>
      <c r="J156">
        <v>1032</v>
      </c>
      <c r="K156">
        <v>1056</v>
      </c>
      <c r="L156">
        <v>931</v>
      </c>
      <c r="M156">
        <v>849</v>
      </c>
      <c r="N156">
        <v>869</v>
      </c>
      <c r="O156">
        <v>788</v>
      </c>
      <c r="P156">
        <v>759</v>
      </c>
      <c r="Q156">
        <v>870</v>
      </c>
      <c r="AJ156">
        <v>5</v>
      </c>
      <c r="AK156" t="s">
        <v>103</v>
      </c>
      <c r="AL156">
        <v>2023</v>
      </c>
      <c r="AM156">
        <v>764</v>
      </c>
      <c r="AN156">
        <v>778</v>
      </c>
      <c r="AO156">
        <v>768</v>
      </c>
      <c r="AP156">
        <v>887</v>
      </c>
      <c r="AQ156">
        <v>1127</v>
      </c>
      <c r="AR156">
        <v>1143</v>
      </c>
      <c r="AS156">
        <v>983</v>
      </c>
      <c r="AT156">
        <v>1016</v>
      </c>
      <c r="AU156">
        <v>828</v>
      </c>
      <c r="AV156">
        <v>808</v>
      </c>
      <c r="AW156">
        <v>843</v>
      </c>
      <c r="AX156">
        <v>792</v>
      </c>
    </row>
    <row r="157" spans="2:59" x14ac:dyDescent="0.25">
      <c r="B157" s="37">
        <v>5</v>
      </c>
      <c r="C157" s="39" t="s">
        <v>59</v>
      </c>
      <c r="D157" s="37" t="s">
        <v>103</v>
      </c>
      <c r="E157" s="41">
        <v>2021</v>
      </c>
      <c r="F157">
        <v>831</v>
      </c>
      <c r="G157">
        <v>796</v>
      </c>
      <c r="H157">
        <v>885</v>
      </c>
      <c r="I157">
        <v>963</v>
      </c>
      <c r="J157">
        <v>1001</v>
      </c>
      <c r="K157">
        <v>1023</v>
      </c>
      <c r="L157">
        <v>902</v>
      </c>
      <c r="M157">
        <v>823</v>
      </c>
      <c r="N157">
        <v>842</v>
      </c>
      <c r="O157">
        <v>764</v>
      </c>
      <c r="P157">
        <v>736</v>
      </c>
      <c r="Q157">
        <v>843</v>
      </c>
      <c r="AJ157">
        <v>5</v>
      </c>
      <c r="AK157" t="s">
        <v>118</v>
      </c>
      <c r="AL157">
        <v>2023</v>
      </c>
      <c r="AM157">
        <v>233</v>
      </c>
      <c r="AN157">
        <v>237</v>
      </c>
      <c r="AO157">
        <v>234</v>
      </c>
      <c r="AP157">
        <v>271</v>
      </c>
      <c r="AQ157">
        <v>344</v>
      </c>
      <c r="AR157">
        <v>349</v>
      </c>
      <c r="AS157">
        <v>300</v>
      </c>
      <c r="AT157">
        <v>310</v>
      </c>
      <c r="AU157">
        <v>252</v>
      </c>
      <c r="AV157">
        <v>246</v>
      </c>
      <c r="AW157">
        <v>257</v>
      </c>
      <c r="AX157">
        <v>242</v>
      </c>
    </row>
    <row r="158" spans="2:59" x14ac:dyDescent="0.25">
      <c r="B158" s="37">
        <v>6</v>
      </c>
      <c r="C158" s="39" t="s">
        <v>60</v>
      </c>
      <c r="D158" s="37" t="s">
        <v>104</v>
      </c>
      <c r="E158" s="41">
        <v>2021</v>
      </c>
      <c r="F158">
        <v>601</v>
      </c>
      <c r="G158">
        <v>575</v>
      </c>
      <c r="H158">
        <v>639</v>
      </c>
      <c r="I158">
        <v>696</v>
      </c>
      <c r="J158">
        <v>723</v>
      </c>
      <c r="K158">
        <v>739</v>
      </c>
      <c r="L158">
        <v>652</v>
      </c>
      <c r="M158">
        <v>595</v>
      </c>
      <c r="N158">
        <v>609</v>
      </c>
      <c r="O158">
        <v>552</v>
      </c>
      <c r="P158">
        <v>532</v>
      </c>
      <c r="Q158">
        <v>610</v>
      </c>
      <c r="AJ158">
        <v>5</v>
      </c>
      <c r="AK158" t="s">
        <v>121</v>
      </c>
      <c r="AL158">
        <v>2023</v>
      </c>
      <c r="AM158">
        <v>778</v>
      </c>
      <c r="AN158">
        <v>793</v>
      </c>
      <c r="AO158">
        <v>783</v>
      </c>
      <c r="AP158">
        <v>904</v>
      </c>
      <c r="AQ158">
        <v>1148</v>
      </c>
      <c r="AR158">
        <v>1164</v>
      </c>
      <c r="AS158">
        <v>1002</v>
      </c>
      <c r="AT158">
        <v>1035</v>
      </c>
      <c r="AU158">
        <v>843</v>
      </c>
      <c r="AV158">
        <v>823</v>
      </c>
      <c r="AW158">
        <v>858</v>
      </c>
      <c r="AX158">
        <v>806</v>
      </c>
    </row>
    <row r="159" spans="2:59" x14ac:dyDescent="0.25">
      <c r="B159" s="37">
        <v>3</v>
      </c>
      <c r="C159" s="39" t="s">
        <v>61</v>
      </c>
      <c r="D159" s="37" t="s">
        <v>105</v>
      </c>
      <c r="E159" s="41">
        <v>2021</v>
      </c>
      <c r="F159">
        <v>506</v>
      </c>
      <c r="G159">
        <v>485</v>
      </c>
      <c r="H159">
        <v>539</v>
      </c>
      <c r="I159">
        <v>586</v>
      </c>
      <c r="J159">
        <v>609</v>
      </c>
      <c r="K159">
        <v>623</v>
      </c>
      <c r="L159">
        <v>549</v>
      </c>
      <c r="M159">
        <v>501</v>
      </c>
      <c r="N159">
        <v>513</v>
      </c>
      <c r="O159">
        <v>465</v>
      </c>
      <c r="P159">
        <v>448</v>
      </c>
      <c r="Q159">
        <v>513</v>
      </c>
      <c r="AJ159">
        <v>5</v>
      </c>
      <c r="AK159" t="s">
        <v>85</v>
      </c>
      <c r="AL159">
        <v>2022</v>
      </c>
      <c r="AM159">
        <v>472</v>
      </c>
      <c r="AN159">
        <v>491</v>
      </c>
      <c r="AO159">
        <v>557</v>
      </c>
      <c r="AP159">
        <v>591</v>
      </c>
      <c r="AQ159">
        <v>706</v>
      </c>
      <c r="AR159">
        <v>736</v>
      </c>
      <c r="AS159">
        <v>699</v>
      </c>
      <c r="AT159">
        <v>583</v>
      </c>
      <c r="AU159">
        <v>475</v>
      </c>
      <c r="AV159">
        <v>451</v>
      </c>
      <c r="AW159">
        <v>476</v>
      </c>
      <c r="AX159">
        <v>538</v>
      </c>
    </row>
    <row r="160" spans="2:59" x14ac:dyDescent="0.25">
      <c r="B160" s="37">
        <v>4</v>
      </c>
      <c r="C160" s="39" t="s">
        <v>62</v>
      </c>
      <c r="D160" s="37" t="s">
        <v>106</v>
      </c>
      <c r="E160" s="41">
        <v>2021</v>
      </c>
      <c r="F160">
        <v>2049</v>
      </c>
      <c r="G160">
        <v>1962</v>
      </c>
      <c r="H160">
        <v>2181</v>
      </c>
      <c r="I160">
        <v>2375</v>
      </c>
      <c r="J160">
        <v>2467</v>
      </c>
      <c r="K160">
        <v>2522</v>
      </c>
      <c r="L160">
        <v>2224</v>
      </c>
      <c r="M160">
        <v>2029</v>
      </c>
      <c r="N160">
        <v>2077</v>
      </c>
      <c r="O160">
        <v>1883</v>
      </c>
      <c r="P160">
        <v>1814</v>
      </c>
      <c r="Q160">
        <v>2079</v>
      </c>
      <c r="AJ160">
        <v>5</v>
      </c>
      <c r="AK160" t="s">
        <v>86</v>
      </c>
      <c r="AL160">
        <v>2022</v>
      </c>
      <c r="AM160">
        <v>216</v>
      </c>
      <c r="AN160">
        <v>225</v>
      </c>
      <c r="AO160">
        <v>255</v>
      </c>
      <c r="AP160">
        <v>270</v>
      </c>
      <c r="AQ160">
        <v>323</v>
      </c>
      <c r="AR160">
        <v>337</v>
      </c>
      <c r="AS160">
        <v>320</v>
      </c>
      <c r="AT160">
        <v>267</v>
      </c>
      <c r="AU160">
        <v>217</v>
      </c>
      <c r="AV160">
        <v>207</v>
      </c>
      <c r="AW160">
        <v>218</v>
      </c>
      <c r="AX160">
        <v>247</v>
      </c>
    </row>
    <row r="161" spans="2:50" x14ac:dyDescent="0.25">
      <c r="B161" s="37">
        <v>2</v>
      </c>
      <c r="C161" s="39" t="s">
        <v>63</v>
      </c>
      <c r="D161" s="37" t="s">
        <v>107</v>
      </c>
      <c r="E161" s="41">
        <v>2021</v>
      </c>
      <c r="F161">
        <v>1059</v>
      </c>
      <c r="G161">
        <v>1014</v>
      </c>
      <c r="H161">
        <v>1128</v>
      </c>
      <c r="I161">
        <v>1228</v>
      </c>
      <c r="J161">
        <v>1275</v>
      </c>
      <c r="K161">
        <v>1304</v>
      </c>
      <c r="L161">
        <v>1150</v>
      </c>
      <c r="M161">
        <v>1049</v>
      </c>
      <c r="N161">
        <v>1074</v>
      </c>
      <c r="O161">
        <v>973</v>
      </c>
      <c r="P161">
        <v>938</v>
      </c>
      <c r="Q161">
        <v>1075</v>
      </c>
      <c r="AJ161">
        <v>5</v>
      </c>
      <c r="AK161" t="s">
        <v>88</v>
      </c>
      <c r="AL161">
        <v>2022</v>
      </c>
      <c r="AM161">
        <v>1730</v>
      </c>
      <c r="AN161">
        <v>1797</v>
      </c>
      <c r="AO161">
        <v>2040</v>
      </c>
      <c r="AP161">
        <v>2163</v>
      </c>
      <c r="AQ161">
        <v>2584</v>
      </c>
      <c r="AR161">
        <v>2695</v>
      </c>
      <c r="AS161">
        <v>2561</v>
      </c>
      <c r="AT161">
        <v>2135</v>
      </c>
      <c r="AU161">
        <v>1738</v>
      </c>
      <c r="AV161">
        <v>1653</v>
      </c>
      <c r="AW161">
        <v>1744</v>
      </c>
      <c r="AX161">
        <v>1972</v>
      </c>
    </row>
    <row r="162" spans="2:50" x14ac:dyDescent="0.25">
      <c r="B162" s="37">
        <v>6</v>
      </c>
      <c r="C162" s="39" t="s">
        <v>64</v>
      </c>
      <c r="D162" s="37" t="s">
        <v>108</v>
      </c>
      <c r="E162" s="41">
        <v>2021</v>
      </c>
      <c r="F162">
        <v>1211</v>
      </c>
      <c r="G162">
        <v>1160</v>
      </c>
      <c r="H162">
        <v>1289</v>
      </c>
      <c r="I162">
        <v>1404</v>
      </c>
      <c r="J162">
        <v>1458</v>
      </c>
      <c r="K162">
        <v>1491</v>
      </c>
      <c r="L162">
        <v>1315</v>
      </c>
      <c r="M162">
        <v>1199</v>
      </c>
      <c r="N162">
        <v>1228</v>
      </c>
      <c r="O162">
        <v>1113</v>
      </c>
      <c r="P162">
        <v>1072</v>
      </c>
      <c r="Q162">
        <v>1229</v>
      </c>
      <c r="AJ162">
        <v>5</v>
      </c>
      <c r="AK162" t="s">
        <v>97</v>
      </c>
      <c r="AL162">
        <v>2022</v>
      </c>
      <c r="AM162">
        <v>296</v>
      </c>
      <c r="AN162">
        <v>307</v>
      </c>
      <c r="AO162">
        <v>349</v>
      </c>
      <c r="AP162">
        <v>370</v>
      </c>
      <c r="AQ162">
        <v>442</v>
      </c>
      <c r="AR162">
        <v>461</v>
      </c>
      <c r="AS162">
        <v>438</v>
      </c>
      <c r="AT162">
        <v>365</v>
      </c>
      <c r="AU162">
        <v>297</v>
      </c>
      <c r="AV162">
        <v>282</v>
      </c>
      <c r="AW162">
        <v>298</v>
      </c>
      <c r="AX162">
        <v>337</v>
      </c>
    </row>
    <row r="163" spans="2:50" x14ac:dyDescent="0.25">
      <c r="B163" s="37">
        <v>4</v>
      </c>
      <c r="C163" s="39" t="s">
        <v>65</v>
      </c>
      <c r="D163" s="37" t="s">
        <v>109</v>
      </c>
      <c r="E163" s="41">
        <v>2021</v>
      </c>
      <c r="F163">
        <v>2457</v>
      </c>
      <c r="G163">
        <v>2353</v>
      </c>
      <c r="H163">
        <v>2615</v>
      </c>
      <c r="I163">
        <v>2847</v>
      </c>
      <c r="J163">
        <v>2958</v>
      </c>
      <c r="K163">
        <v>3024</v>
      </c>
      <c r="L163">
        <v>2667</v>
      </c>
      <c r="M163">
        <v>2433</v>
      </c>
      <c r="N163">
        <v>2490</v>
      </c>
      <c r="O163">
        <v>2258</v>
      </c>
      <c r="P163">
        <v>2175</v>
      </c>
      <c r="Q163">
        <v>2493</v>
      </c>
      <c r="AJ163">
        <v>5</v>
      </c>
      <c r="AK163" t="s">
        <v>103</v>
      </c>
      <c r="AL163">
        <v>2022</v>
      </c>
      <c r="AM163">
        <v>766</v>
      </c>
      <c r="AN163">
        <v>796</v>
      </c>
      <c r="AO163">
        <v>903</v>
      </c>
      <c r="AP163">
        <v>958</v>
      </c>
      <c r="AQ163">
        <v>1144</v>
      </c>
      <c r="AR163">
        <v>1193</v>
      </c>
      <c r="AS163">
        <v>1134</v>
      </c>
      <c r="AT163">
        <v>945</v>
      </c>
      <c r="AU163">
        <v>769</v>
      </c>
      <c r="AV163">
        <v>732</v>
      </c>
      <c r="AW163">
        <v>772</v>
      </c>
      <c r="AX163">
        <v>873</v>
      </c>
    </row>
    <row r="164" spans="2:50" x14ac:dyDescent="0.25">
      <c r="B164" s="37">
        <v>1</v>
      </c>
      <c r="C164" s="39" t="s">
        <v>66</v>
      </c>
      <c r="D164" s="37" t="s">
        <v>110</v>
      </c>
      <c r="E164" s="41">
        <v>2021</v>
      </c>
      <c r="F164">
        <v>1451</v>
      </c>
      <c r="G164">
        <v>1390</v>
      </c>
      <c r="H164">
        <v>1545</v>
      </c>
      <c r="I164">
        <v>1682</v>
      </c>
      <c r="J164">
        <v>1748</v>
      </c>
      <c r="K164">
        <v>1787</v>
      </c>
      <c r="L164">
        <v>1576</v>
      </c>
      <c r="M164">
        <v>1437</v>
      </c>
      <c r="N164">
        <v>1471</v>
      </c>
      <c r="O164">
        <v>1334</v>
      </c>
      <c r="P164">
        <v>1285</v>
      </c>
      <c r="Q164">
        <v>1473</v>
      </c>
      <c r="AJ164">
        <v>5</v>
      </c>
      <c r="AK164" t="s">
        <v>118</v>
      </c>
      <c r="AL164">
        <v>2022</v>
      </c>
      <c r="AM164">
        <v>234</v>
      </c>
      <c r="AN164">
        <v>243</v>
      </c>
      <c r="AO164">
        <v>276</v>
      </c>
      <c r="AP164">
        <v>292</v>
      </c>
      <c r="AQ164">
        <v>349</v>
      </c>
      <c r="AR164">
        <v>364</v>
      </c>
      <c r="AS164">
        <v>346</v>
      </c>
      <c r="AT164">
        <v>288</v>
      </c>
      <c r="AU164">
        <v>235</v>
      </c>
      <c r="AV164">
        <v>223</v>
      </c>
      <c r="AW164">
        <v>236</v>
      </c>
      <c r="AX164">
        <v>266</v>
      </c>
    </row>
    <row r="165" spans="2:50" x14ac:dyDescent="0.25">
      <c r="B165" s="37">
        <v>2</v>
      </c>
      <c r="C165" s="39" t="s">
        <v>67</v>
      </c>
      <c r="D165" s="37" t="s">
        <v>111</v>
      </c>
      <c r="E165" s="41">
        <v>2021</v>
      </c>
      <c r="F165">
        <v>888</v>
      </c>
      <c r="G165">
        <v>851</v>
      </c>
      <c r="H165">
        <v>946</v>
      </c>
      <c r="I165">
        <v>1030</v>
      </c>
      <c r="J165">
        <v>1070</v>
      </c>
      <c r="K165">
        <v>1094</v>
      </c>
      <c r="L165">
        <v>964</v>
      </c>
      <c r="M165">
        <v>880</v>
      </c>
      <c r="N165">
        <v>900</v>
      </c>
      <c r="O165">
        <v>816</v>
      </c>
      <c r="P165">
        <v>786</v>
      </c>
      <c r="Q165">
        <v>902</v>
      </c>
      <c r="AJ165">
        <v>5</v>
      </c>
      <c r="AK165" t="s">
        <v>121</v>
      </c>
      <c r="AL165">
        <v>2022</v>
      </c>
      <c r="AM165">
        <v>780</v>
      </c>
      <c r="AN165">
        <v>810</v>
      </c>
      <c r="AO165">
        <v>920</v>
      </c>
      <c r="AP165">
        <v>975</v>
      </c>
      <c r="AQ165">
        <v>1165</v>
      </c>
      <c r="AR165">
        <v>1216</v>
      </c>
      <c r="AS165">
        <v>1155</v>
      </c>
      <c r="AT165">
        <v>963</v>
      </c>
      <c r="AU165">
        <v>784</v>
      </c>
      <c r="AV165">
        <v>745</v>
      </c>
      <c r="AW165">
        <v>786</v>
      </c>
      <c r="AX165">
        <v>889</v>
      </c>
    </row>
    <row r="166" spans="2:50" x14ac:dyDescent="0.25">
      <c r="B166" s="37">
        <v>6</v>
      </c>
      <c r="C166" s="39" t="s">
        <v>68</v>
      </c>
      <c r="D166" s="37" t="s">
        <v>112</v>
      </c>
      <c r="E166" s="41">
        <v>2021</v>
      </c>
      <c r="F166">
        <v>569</v>
      </c>
      <c r="G166">
        <v>545</v>
      </c>
      <c r="H166">
        <v>605</v>
      </c>
      <c r="I166">
        <v>659</v>
      </c>
      <c r="J166">
        <v>685</v>
      </c>
      <c r="K166">
        <v>700</v>
      </c>
      <c r="L166">
        <v>617</v>
      </c>
      <c r="M166">
        <v>563</v>
      </c>
      <c r="N166">
        <v>576</v>
      </c>
      <c r="O166">
        <v>523</v>
      </c>
      <c r="P166">
        <v>503</v>
      </c>
      <c r="Q166">
        <v>577</v>
      </c>
      <c r="AJ166">
        <v>5</v>
      </c>
      <c r="AK166" t="s">
        <v>85</v>
      </c>
      <c r="AL166">
        <v>2021</v>
      </c>
      <c r="AM166">
        <v>512</v>
      </c>
      <c r="AN166">
        <v>491</v>
      </c>
      <c r="AO166">
        <v>546</v>
      </c>
      <c r="AP166">
        <v>594</v>
      </c>
      <c r="AQ166">
        <v>617</v>
      </c>
      <c r="AR166">
        <v>631</v>
      </c>
      <c r="AS166">
        <v>556</v>
      </c>
      <c r="AT166">
        <v>507</v>
      </c>
      <c r="AU166">
        <v>519</v>
      </c>
      <c r="AV166">
        <v>471</v>
      </c>
      <c r="AW166">
        <v>454</v>
      </c>
      <c r="AX166">
        <v>520</v>
      </c>
    </row>
    <row r="167" spans="2:50" x14ac:dyDescent="0.25">
      <c r="B167" s="37">
        <v>2</v>
      </c>
      <c r="C167" s="39" t="s">
        <v>69</v>
      </c>
      <c r="D167" s="37" t="s">
        <v>113</v>
      </c>
      <c r="E167" s="41">
        <v>2021</v>
      </c>
      <c r="F167">
        <v>258</v>
      </c>
      <c r="G167">
        <v>247</v>
      </c>
      <c r="H167">
        <v>275</v>
      </c>
      <c r="I167">
        <v>299</v>
      </c>
      <c r="J167">
        <v>311</v>
      </c>
      <c r="K167">
        <v>318</v>
      </c>
      <c r="L167">
        <v>280</v>
      </c>
      <c r="M167">
        <v>255</v>
      </c>
      <c r="N167">
        <v>261</v>
      </c>
      <c r="O167">
        <v>237</v>
      </c>
      <c r="P167">
        <v>228</v>
      </c>
      <c r="Q167">
        <v>262</v>
      </c>
      <c r="AJ167">
        <v>5</v>
      </c>
      <c r="AK167" t="s">
        <v>86</v>
      </c>
      <c r="AL167">
        <v>2021</v>
      </c>
      <c r="AM167">
        <v>235</v>
      </c>
      <c r="AN167">
        <v>225</v>
      </c>
      <c r="AO167">
        <v>250</v>
      </c>
      <c r="AP167">
        <v>272</v>
      </c>
      <c r="AQ167">
        <v>283</v>
      </c>
      <c r="AR167">
        <v>289</v>
      </c>
      <c r="AS167">
        <v>255</v>
      </c>
      <c r="AT167">
        <v>232</v>
      </c>
      <c r="AU167">
        <v>238</v>
      </c>
      <c r="AV167">
        <v>216</v>
      </c>
      <c r="AW167">
        <v>208</v>
      </c>
      <c r="AX167">
        <v>238</v>
      </c>
    </row>
    <row r="168" spans="2:50" x14ac:dyDescent="0.25">
      <c r="B168" s="37">
        <v>4</v>
      </c>
      <c r="C168" s="39" t="s">
        <v>70</v>
      </c>
      <c r="D168" s="37" t="s">
        <v>114</v>
      </c>
      <c r="E168" s="41">
        <v>2021</v>
      </c>
      <c r="F168">
        <v>336</v>
      </c>
      <c r="G168">
        <v>322</v>
      </c>
      <c r="H168">
        <v>358</v>
      </c>
      <c r="I168">
        <v>390</v>
      </c>
      <c r="J168">
        <v>405</v>
      </c>
      <c r="K168">
        <v>414</v>
      </c>
      <c r="L168">
        <v>365</v>
      </c>
      <c r="M168">
        <v>333</v>
      </c>
      <c r="N168">
        <v>341</v>
      </c>
      <c r="O168">
        <v>309</v>
      </c>
      <c r="P168">
        <v>298</v>
      </c>
      <c r="Q168">
        <v>341</v>
      </c>
      <c r="AJ168">
        <v>5</v>
      </c>
      <c r="AK168" t="s">
        <v>88</v>
      </c>
      <c r="AL168">
        <v>2021</v>
      </c>
      <c r="AM168">
        <v>1877</v>
      </c>
      <c r="AN168">
        <v>1798</v>
      </c>
      <c r="AO168">
        <v>1998</v>
      </c>
      <c r="AP168">
        <v>2175</v>
      </c>
      <c r="AQ168">
        <v>2260</v>
      </c>
      <c r="AR168">
        <v>2311</v>
      </c>
      <c r="AS168">
        <v>2037</v>
      </c>
      <c r="AT168">
        <v>1859</v>
      </c>
      <c r="AU168">
        <v>1902</v>
      </c>
      <c r="AV168">
        <v>1725</v>
      </c>
      <c r="AW168">
        <v>1662</v>
      </c>
      <c r="AX168">
        <v>1905</v>
      </c>
    </row>
    <row r="169" spans="2:50" x14ac:dyDescent="0.25">
      <c r="B169" s="37">
        <v>6</v>
      </c>
      <c r="C169" s="39" t="s">
        <v>71</v>
      </c>
      <c r="D169" s="37" t="s">
        <v>115</v>
      </c>
      <c r="E169" s="41">
        <v>2021</v>
      </c>
      <c r="F169">
        <v>709</v>
      </c>
      <c r="G169">
        <v>679</v>
      </c>
      <c r="H169">
        <v>754</v>
      </c>
      <c r="I169">
        <v>821</v>
      </c>
      <c r="J169">
        <v>853</v>
      </c>
      <c r="K169">
        <v>872</v>
      </c>
      <c r="L169">
        <v>769</v>
      </c>
      <c r="M169">
        <v>702</v>
      </c>
      <c r="N169">
        <v>718</v>
      </c>
      <c r="O169">
        <v>651</v>
      </c>
      <c r="P169">
        <v>627</v>
      </c>
      <c r="Q169">
        <v>719</v>
      </c>
      <c r="AJ169">
        <v>5</v>
      </c>
      <c r="AK169" t="s">
        <v>97</v>
      </c>
      <c r="AL169">
        <v>2021</v>
      </c>
      <c r="AM169">
        <v>321</v>
      </c>
      <c r="AN169">
        <v>307</v>
      </c>
      <c r="AO169">
        <v>341</v>
      </c>
      <c r="AP169">
        <v>372</v>
      </c>
      <c r="AQ169">
        <v>386</v>
      </c>
      <c r="AR169">
        <v>395</v>
      </c>
      <c r="AS169">
        <v>348</v>
      </c>
      <c r="AT169">
        <v>318</v>
      </c>
      <c r="AU169">
        <v>325</v>
      </c>
      <c r="AV169">
        <v>295</v>
      </c>
      <c r="AW169">
        <v>284</v>
      </c>
      <c r="AX169">
        <v>325</v>
      </c>
    </row>
    <row r="170" spans="2:50" x14ac:dyDescent="0.25">
      <c r="B170" s="37">
        <v>4</v>
      </c>
      <c r="C170" s="39" t="s">
        <v>72</v>
      </c>
      <c r="D170" s="37" t="s">
        <v>116</v>
      </c>
      <c r="E170" s="41">
        <v>2021</v>
      </c>
      <c r="F170">
        <v>1729</v>
      </c>
      <c r="G170">
        <v>1656</v>
      </c>
      <c r="H170">
        <v>1841</v>
      </c>
      <c r="I170">
        <v>2004</v>
      </c>
      <c r="J170">
        <v>2082</v>
      </c>
      <c r="K170">
        <v>2129</v>
      </c>
      <c r="L170">
        <v>1877</v>
      </c>
      <c r="M170">
        <v>1712</v>
      </c>
      <c r="N170">
        <v>1753</v>
      </c>
      <c r="O170">
        <v>1589</v>
      </c>
      <c r="P170">
        <v>1531</v>
      </c>
      <c r="Q170">
        <v>1755</v>
      </c>
      <c r="AJ170">
        <v>5</v>
      </c>
      <c r="AK170" t="s">
        <v>103</v>
      </c>
      <c r="AL170">
        <v>2021</v>
      </c>
      <c r="AM170">
        <v>831</v>
      </c>
      <c r="AN170">
        <v>796</v>
      </c>
      <c r="AO170">
        <v>885</v>
      </c>
      <c r="AP170">
        <v>963</v>
      </c>
      <c r="AQ170">
        <v>1001</v>
      </c>
      <c r="AR170">
        <v>1023</v>
      </c>
      <c r="AS170">
        <v>902</v>
      </c>
      <c r="AT170">
        <v>823</v>
      </c>
      <c r="AU170">
        <v>842</v>
      </c>
      <c r="AV170">
        <v>764</v>
      </c>
      <c r="AW170">
        <v>736</v>
      </c>
      <c r="AX170">
        <v>843</v>
      </c>
    </row>
    <row r="171" spans="2:50" x14ac:dyDescent="0.25">
      <c r="B171" s="37">
        <v>2</v>
      </c>
      <c r="C171" s="39" t="s">
        <v>73</v>
      </c>
      <c r="D171" s="37" t="s">
        <v>117</v>
      </c>
      <c r="E171" s="41">
        <v>2021</v>
      </c>
      <c r="F171">
        <v>580</v>
      </c>
      <c r="G171">
        <v>555</v>
      </c>
      <c r="H171">
        <v>617</v>
      </c>
      <c r="I171">
        <v>672</v>
      </c>
      <c r="J171">
        <v>698</v>
      </c>
      <c r="K171">
        <v>714</v>
      </c>
      <c r="L171">
        <v>629</v>
      </c>
      <c r="M171">
        <v>574</v>
      </c>
      <c r="N171">
        <v>588</v>
      </c>
      <c r="O171">
        <v>533</v>
      </c>
      <c r="P171">
        <v>513</v>
      </c>
      <c r="Q171">
        <v>588</v>
      </c>
      <c r="AJ171">
        <v>5</v>
      </c>
      <c r="AK171" t="s">
        <v>118</v>
      </c>
      <c r="AL171">
        <v>2021</v>
      </c>
      <c r="AM171">
        <v>253</v>
      </c>
      <c r="AN171">
        <v>243</v>
      </c>
      <c r="AO171">
        <v>270</v>
      </c>
      <c r="AP171">
        <v>294</v>
      </c>
      <c r="AQ171">
        <v>305</v>
      </c>
      <c r="AR171">
        <v>312</v>
      </c>
      <c r="AS171">
        <v>275</v>
      </c>
      <c r="AT171">
        <v>251</v>
      </c>
      <c r="AU171">
        <v>257</v>
      </c>
      <c r="AV171">
        <v>233</v>
      </c>
      <c r="AW171">
        <v>224</v>
      </c>
      <c r="AX171">
        <v>257</v>
      </c>
    </row>
    <row r="172" spans="2:50" x14ac:dyDescent="0.25">
      <c r="B172" s="37">
        <v>5</v>
      </c>
      <c r="C172" s="39" t="s">
        <v>74</v>
      </c>
      <c r="D172" s="37" t="s">
        <v>118</v>
      </c>
      <c r="E172" s="41">
        <v>2021</v>
      </c>
      <c r="F172">
        <v>253</v>
      </c>
      <c r="G172">
        <v>243</v>
      </c>
      <c r="H172">
        <v>270</v>
      </c>
      <c r="I172">
        <v>294</v>
      </c>
      <c r="J172">
        <v>305</v>
      </c>
      <c r="K172">
        <v>312</v>
      </c>
      <c r="L172">
        <v>275</v>
      </c>
      <c r="M172">
        <v>251</v>
      </c>
      <c r="N172">
        <v>257</v>
      </c>
      <c r="O172">
        <v>233</v>
      </c>
      <c r="P172">
        <v>224</v>
      </c>
      <c r="Q172">
        <v>257</v>
      </c>
      <c r="AJ172">
        <v>5</v>
      </c>
      <c r="AK172" t="s">
        <v>121</v>
      </c>
      <c r="AL172">
        <v>2021</v>
      </c>
      <c r="AM172">
        <v>846</v>
      </c>
      <c r="AN172">
        <v>811</v>
      </c>
      <c r="AO172">
        <v>901</v>
      </c>
      <c r="AP172">
        <v>981</v>
      </c>
      <c r="AQ172">
        <v>1019</v>
      </c>
      <c r="AR172">
        <v>1042</v>
      </c>
      <c r="AS172">
        <v>919</v>
      </c>
      <c r="AT172">
        <v>838</v>
      </c>
      <c r="AU172">
        <v>858</v>
      </c>
      <c r="AV172">
        <v>778</v>
      </c>
      <c r="AW172">
        <v>749</v>
      </c>
      <c r="AX172">
        <v>859</v>
      </c>
    </row>
    <row r="173" spans="2:50" x14ac:dyDescent="0.25">
      <c r="B173" s="37">
        <v>3</v>
      </c>
      <c r="C173" s="39" t="s">
        <v>75</v>
      </c>
      <c r="D173" s="37" t="s">
        <v>119</v>
      </c>
      <c r="E173" s="41">
        <v>2021</v>
      </c>
      <c r="F173">
        <v>1200</v>
      </c>
      <c r="G173">
        <v>1150</v>
      </c>
      <c r="H173">
        <v>1278</v>
      </c>
      <c r="I173">
        <v>1391</v>
      </c>
      <c r="J173">
        <v>1445</v>
      </c>
      <c r="K173">
        <v>1478</v>
      </c>
      <c r="L173">
        <v>1303</v>
      </c>
      <c r="M173">
        <v>1188</v>
      </c>
      <c r="N173">
        <v>1217</v>
      </c>
      <c r="O173">
        <v>1103</v>
      </c>
      <c r="P173">
        <v>1063</v>
      </c>
      <c r="Q173">
        <v>1218</v>
      </c>
      <c r="AJ173">
        <v>5</v>
      </c>
      <c r="AK173" t="s">
        <v>85</v>
      </c>
      <c r="AL173">
        <v>2020</v>
      </c>
      <c r="AM173">
        <v>516</v>
      </c>
      <c r="AN173">
        <v>543</v>
      </c>
      <c r="AO173">
        <v>620</v>
      </c>
      <c r="AP173">
        <v>646</v>
      </c>
      <c r="AQ173">
        <v>629</v>
      </c>
      <c r="AR173">
        <v>621</v>
      </c>
      <c r="AS173">
        <v>517</v>
      </c>
      <c r="AT173">
        <v>468</v>
      </c>
      <c r="AU173">
        <v>547</v>
      </c>
      <c r="AV173">
        <v>549</v>
      </c>
      <c r="AW173">
        <v>516</v>
      </c>
      <c r="AX173">
        <v>583</v>
      </c>
    </row>
    <row r="174" spans="2:50" x14ac:dyDescent="0.25">
      <c r="B174" s="37">
        <v>3</v>
      </c>
      <c r="C174" s="39" t="s">
        <v>76</v>
      </c>
      <c r="D174" s="37" t="s">
        <v>120</v>
      </c>
      <c r="E174" s="41">
        <v>2021</v>
      </c>
      <c r="F174">
        <v>726</v>
      </c>
      <c r="G174">
        <v>696</v>
      </c>
      <c r="H174">
        <v>773</v>
      </c>
      <c r="I174">
        <v>842</v>
      </c>
      <c r="J174">
        <v>875</v>
      </c>
      <c r="K174">
        <v>894</v>
      </c>
      <c r="L174">
        <v>788</v>
      </c>
      <c r="M174">
        <v>719</v>
      </c>
      <c r="N174">
        <v>736</v>
      </c>
      <c r="O174">
        <v>667</v>
      </c>
      <c r="P174">
        <v>643</v>
      </c>
      <c r="Q174">
        <v>737</v>
      </c>
      <c r="AJ174">
        <v>5</v>
      </c>
      <c r="AK174" t="s">
        <v>86</v>
      </c>
      <c r="AL174">
        <v>2020</v>
      </c>
      <c r="AM174">
        <v>236</v>
      </c>
      <c r="AN174">
        <v>249</v>
      </c>
      <c r="AO174">
        <v>284</v>
      </c>
      <c r="AP174">
        <v>296</v>
      </c>
      <c r="AQ174">
        <v>288</v>
      </c>
      <c r="AR174">
        <v>285</v>
      </c>
      <c r="AS174">
        <v>237</v>
      </c>
      <c r="AT174">
        <v>214</v>
      </c>
      <c r="AU174">
        <v>250</v>
      </c>
      <c r="AV174">
        <v>252</v>
      </c>
      <c r="AW174">
        <v>237</v>
      </c>
      <c r="AX174">
        <v>267</v>
      </c>
    </row>
    <row r="175" spans="2:50" x14ac:dyDescent="0.25">
      <c r="B175" s="37">
        <v>5</v>
      </c>
      <c r="C175" s="39" t="s">
        <v>77</v>
      </c>
      <c r="D175" s="37" t="s">
        <v>121</v>
      </c>
      <c r="E175" s="41">
        <v>2021</v>
      </c>
      <c r="F175">
        <v>846</v>
      </c>
      <c r="G175">
        <v>811</v>
      </c>
      <c r="H175">
        <v>901</v>
      </c>
      <c r="I175">
        <v>981</v>
      </c>
      <c r="J175">
        <v>1019</v>
      </c>
      <c r="K175">
        <v>1042</v>
      </c>
      <c r="L175">
        <v>919</v>
      </c>
      <c r="M175">
        <v>838</v>
      </c>
      <c r="N175">
        <v>858</v>
      </c>
      <c r="O175">
        <v>778</v>
      </c>
      <c r="P175">
        <v>749</v>
      </c>
      <c r="Q175">
        <v>859</v>
      </c>
      <c r="AJ175">
        <v>5</v>
      </c>
      <c r="AK175" t="s">
        <v>88</v>
      </c>
      <c r="AL175">
        <v>2020</v>
      </c>
      <c r="AM175">
        <v>1891</v>
      </c>
      <c r="AN175">
        <v>1988</v>
      </c>
      <c r="AO175">
        <v>2272</v>
      </c>
      <c r="AP175">
        <v>2364</v>
      </c>
      <c r="AQ175">
        <v>2305</v>
      </c>
      <c r="AR175">
        <v>2276</v>
      </c>
      <c r="AS175">
        <v>1892</v>
      </c>
      <c r="AT175">
        <v>1712</v>
      </c>
      <c r="AU175">
        <v>2003</v>
      </c>
      <c r="AV175">
        <v>2012</v>
      </c>
      <c r="AW175">
        <v>1891</v>
      </c>
      <c r="AX175">
        <v>2136</v>
      </c>
    </row>
    <row r="176" spans="2:50" x14ac:dyDescent="0.25">
      <c r="B176" s="37">
        <v>1</v>
      </c>
      <c r="C176" s="39" t="s">
        <v>78</v>
      </c>
      <c r="D176" s="37" t="s">
        <v>122</v>
      </c>
      <c r="E176" s="41">
        <v>2021</v>
      </c>
      <c r="F176">
        <v>173</v>
      </c>
      <c r="G176">
        <v>166</v>
      </c>
      <c r="H176">
        <v>184</v>
      </c>
      <c r="I176">
        <v>201</v>
      </c>
      <c r="J176">
        <v>208</v>
      </c>
      <c r="K176">
        <v>213</v>
      </c>
      <c r="L176">
        <v>188</v>
      </c>
      <c r="M176">
        <v>171</v>
      </c>
      <c r="N176">
        <v>175</v>
      </c>
      <c r="O176">
        <v>159</v>
      </c>
      <c r="P176">
        <v>153</v>
      </c>
      <c r="Q176">
        <v>176</v>
      </c>
      <c r="AJ176">
        <v>5</v>
      </c>
      <c r="AK176" t="s">
        <v>97</v>
      </c>
      <c r="AL176">
        <v>2020</v>
      </c>
      <c r="AM176">
        <v>323</v>
      </c>
      <c r="AN176">
        <v>340</v>
      </c>
      <c r="AO176">
        <v>388</v>
      </c>
      <c r="AP176">
        <v>404</v>
      </c>
      <c r="AQ176">
        <v>394</v>
      </c>
      <c r="AR176">
        <v>389</v>
      </c>
      <c r="AS176">
        <v>323</v>
      </c>
      <c r="AT176">
        <v>293</v>
      </c>
      <c r="AU176">
        <v>342</v>
      </c>
      <c r="AV176">
        <v>344</v>
      </c>
      <c r="AW176">
        <v>323</v>
      </c>
      <c r="AX176">
        <v>365</v>
      </c>
    </row>
    <row r="177" spans="2:59" x14ac:dyDescent="0.25">
      <c r="B177" s="37">
        <v>6</v>
      </c>
      <c r="C177" s="39" t="s">
        <v>79</v>
      </c>
      <c r="D177" s="37" t="s">
        <v>123</v>
      </c>
      <c r="E177" s="41">
        <v>2021</v>
      </c>
      <c r="F177">
        <v>322</v>
      </c>
      <c r="G177">
        <v>308</v>
      </c>
      <c r="H177">
        <v>343</v>
      </c>
      <c r="I177">
        <v>373</v>
      </c>
      <c r="J177">
        <v>387</v>
      </c>
      <c r="K177">
        <v>396</v>
      </c>
      <c r="L177">
        <v>349</v>
      </c>
      <c r="M177">
        <v>319</v>
      </c>
      <c r="N177">
        <v>326</v>
      </c>
      <c r="O177">
        <v>296</v>
      </c>
      <c r="P177">
        <v>285</v>
      </c>
      <c r="Q177">
        <v>327</v>
      </c>
      <c r="AJ177">
        <v>5</v>
      </c>
      <c r="AK177" t="s">
        <v>103</v>
      </c>
      <c r="AL177">
        <v>2020</v>
      </c>
      <c r="AM177">
        <v>837</v>
      </c>
      <c r="AN177">
        <v>880</v>
      </c>
      <c r="AO177">
        <v>1006</v>
      </c>
      <c r="AP177">
        <v>1047</v>
      </c>
      <c r="AQ177">
        <v>1021</v>
      </c>
      <c r="AR177">
        <v>1007</v>
      </c>
      <c r="AS177">
        <v>838</v>
      </c>
      <c r="AT177">
        <v>758</v>
      </c>
      <c r="AU177">
        <v>887</v>
      </c>
      <c r="AV177">
        <v>891</v>
      </c>
      <c r="AW177">
        <v>837</v>
      </c>
      <c r="AX177">
        <v>946</v>
      </c>
    </row>
    <row r="178" spans="2:59" x14ac:dyDescent="0.25">
      <c r="B178" s="37">
        <v>4</v>
      </c>
      <c r="C178" s="39" t="s">
        <v>80</v>
      </c>
      <c r="D178" s="37" t="s">
        <v>124</v>
      </c>
      <c r="E178" s="41">
        <v>2021</v>
      </c>
      <c r="F178">
        <v>4057</v>
      </c>
      <c r="G178">
        <v>3886</v>
      </c>
      <c r="H178">
        <v>4319</v>
      </c>
      <c r="I178">
        <v>4702</v>
      </c>
      <c r="J178">
        <v>4885</v>
      </c>
      <c r="K178">
        <v>4995</v>
      </c>
      <c r="L178">
        <v>4404</v>
      </c>
      <c r="M178">
        <v>4017</v>
      </c>
      <c r="N178">
        <v>4112</v>
      </c>
      <c r="O178">
        <v>3728</v>
      </c>
      <c r="P178">
        <v>3592</v>
      </c>
      <c r="Q178">
        <v>4117</v>
      </c>
      <c r="AJ178">
        <v>5</v>
      </c>
      <c r="AK178" t="s">
        <v>118</v>
      </c>
      <c r="AL178">
        <v>2020</v>
      </c>
      <c r="AM178">
        <v>255</v>
      </c>
      <c r="AN178">
        <v>268</v>
      </c>
      <c r="AO178">
        <v>307</v>
      </c>
      <c r="AP178">
        <v>319</v>
      </c>
      <c r="AQ178">
        <v>311</v>
      </c>
      <c r="AR178">
        <v>307</v>
      </c>
      <c r="AS178">
        <v>256</v>
      </c>
      <c r="AT178">
        <v>231</v>
      </c>
      <c r="AU178">
        <v>270</v>
      </c>
      <c r="AV178">
        <v>272</v>
      </c>
      <c r="AW178">
        <v>255</v>
      </c>
      <c r="AX178">
        <v>288</v>
      </c>
    </row>
    <row r="179" spans="2:59" x14ac:dyDescent="0.25">
      <c r="B179" s="37">
        <v>3</v>
      </c>
      <c r="C179" s="39" t="s">
        <v>81</v>
      </c>
      <c r="D179" s="37" t="s">
        <v>125</v>
      </c>
      <c r="E179" s="41">
        <v>2021</v>
      </c>
      <c r="F179">
        <v>428</v>
      </c>
      <c r="G179">
        <v>410</v>
      </c>
      <c r="H179">
        <v>455</v>
      </c>
      <c r="I179">
        <v>496</v>
      </c>
      <c r="J179">
        <v>515</v>
      </c>
      <c r="K179">
        <v>526</v>
      </c>
      <c r="L179">
        <v>464</v>
      </c>
      <c r="M179">
        <v>423</v>
      </c>
      <c r="N179">
        <v>433</v>
      </c>
      <c r="O179">
        <v>393</v>
      </c>
      <c r="P179">
        <v>379</v>
      </c>
      <c r="Q179">
        <v>434</v>
      </c>
      <c r="AJ179">
        <v>5</v>
      </c>
      <c r="AK179" t="s">
        <v>121</v>
      </c>
      <c r="AL179">
        <v>2020</v>
      </c>
      <c r="AM179">
        <v>853</v>
      </c>
      <c r="AN179">
        <v>897</v>
      </c>
      <c r="AO179">
        <v>1024</v>
      </c>
      <c r="AP179">
        <v>1066</v>
      </c>
      <c r="AQ179">
        <v>1039</v>
      </c>
      <c r="AR179">
        <v>1026</v>
      </c>
      <c r="AS179">
        <v>853</v>
      </c>
      <c r="AT179">
        <v>772</v>
      </c>
      <c r="AU179">
        <v>903</v>
      </c>
      <c r="AV179">
        <v>907</v>
      </c>
      <c r="AW179">
        <v>853</v>
      </c>
      <c r="AX179">
        <v>963</v>
      </c>
    </row>
    <row r="180" spans="2:59" x14ac:dyDescent="0.25">
      <c r="B180" s="37">
        <v>3</v>
      </c>
      <c r="C180" s="39" t="s">
        <v>82</v>
      </c>
      <c r="D180" s="37" t="s">
        <v>126</v>
      </c>
      <c r="E180" s="41">
        <v>2021</v>
      </c>
      <c r="F180">
        <v>519</v>
      </c>
      <c r="G180">
        <v>497</v>
      </c>
      <c r="H180">
        <v>553</v>
      </c>
      <c r="I180">
        <v>602</v>
      </c>
      <c r="J180">
        <v>625</v>
      </c>
      <c r="K180">
        <v>639</v>
      </c>
      <c r="L180">
        <v>563</v>
      </c>
      <c r="M180">
        <v>514</v>
      </c>
      <c r="N180">
        <v>526</v>
      </c>
      <c r="O180">
        <v>477</v>
      </c>
      <c r="P180">
        <v>460</v>
      </c>
      <c r="Q180">
        <v>527</v>
      </c>
      <c r="AJ180">
        <v>6</v>
      </c>
      <c r="AK180" t="s">
        <v>92</v>
      </c>
      <c r="AL180">
        <v>2024</v>
      </c>
      <c r="AM180">
        <v>1193</v>
      </c>
      <c r="AN180">
        <v>1258</v>
      </c>
      <c r="AO180">
        <v>1255</v>
      </c>
      <c r="AP180">
        <v>1387</v>
      </c>
      <c r="AQ180">
        <v>1817</v>
      </c>
      <c r="AR180">
        <v>2004</v>
      </c>
      <c r="AS180">
        <v>1949</v>
      </c>
      <c r="AT180">
        <v>1940</v>
      </c>
      <c r="AU180">
        <v>1458</v>
      </c>
      <c r="AV180">
        <v>1506</v>
      </c>
      <c r="AW180">
        <v>1396</v>
      </c>
      <c r="AX180">
        <v>1313</v>
      </c>
      <c r="BB180" t="s">
        <v>189</v>
      </c>
      <c r="BC180">
        <f>BD180-1</f>
        <v>2020</v>
      </c>
      <c r="BD180">
        <f>BE180-1</f>
        <v>2021</v>
      </c>
      <c r="BE180">
        <f>BF180-1</f>
        <v>2022</v>
      </c>
      <c r="BF180">
        <f>BG180-1</f>
        <v>2023</v>
      </c>
      <c r="BG180">
        <f>U5</f>
        <v>2024</v>
      </c>
    </row>
    <row r="181" spans="2:59" x14ac:dyDescent="0.25">
      <c r="B181" s="37">
        <v>3</v>
      </c>
      <c r="C181" s="39" t="s">
        <v>39</v>
      </c>
      <c r="D181" s="37" t="s">
        <v>83</v>
      </c>
      <c r="E181" s="41">
        <v>2020</v>
      </c>
      <c r="F181">
        <v>3408</v>
      </c>
      <c r="G181">
        <v>3584</v>
      </c>
      <c r="H181">
        <v>4095</v>
      </c>
      <c r="I181">
        <v>4262</v>
      </c>
      <c r="J181">
        <v>4155</v>
      </c>
      <c r="K181">
        <v>4102</v>
      </c>
      <c r="L181">
        <v>3412</v>
      </c>
      <c r="M181">
        <v>3087</v>
      </c>
      <c r="N181">
        <v>3610</v>
      </c>
      <c r="O181">
        <v>3627</v>
      </c>
      <c r="P181">
        <v>3409</v>
      </c>
      <c r="Q181">
        <v>3850</v>
      </c>
      <c r="AJ181">
        <v>6</v>
      </c>
      <c r="AK181" t="s">
        <v>94</v>
      </c>
      <c r="AL181">
        <v>2024</v>
      </c>
      <c r="AM181">
        <v>107</v>
      </c>
      <c r="AN181">
        <v>113</v>
      </c>
      <c r="AO181">
        <v>112</v>
      </c>
      <c r="AP181">
        <v>124</v>
      </c>
      <c r="AQ181">
        <v>163</v>
      </c>
      <c r="AR181">
        <v>179</v>
      </c>
      <c r="AS181">
        <v>174</v>
      </c>
      <c r="AT181">
        <v>174</v>
      </c>
      <c r="AU181">
        <v>131</v>
      </c>
      <c r="AV181">
        <v>135</v>
      </c>
      <c r="AW181">
        <v>125</v>
      </c>
      <c r="AX181">
        <v>118</v>
      </c>
      <c r="BB181" t="s">
        <v>92</v>
      </c>
      <c r="BC181">
        <f>SUM(AM216:AQ216)</f>
        <v>8017</v>
      </c>
      <c r="BD181">
        <f>SUM(AM207:AX207)</f>
        <v>17421</v>
      </c>
      <c r="BE181">
        <f>SUM(AM198:AX198)</f>
        <v>18387</v>
      </c>
      <c r="BF181">
        <f>SUM(AM189:AX189)</f>
        <v>17971</v>
      </c>
      <c r="BG181">
        <f>SUM(AM180:AX180)</f>
        <v>18476</v>
      </c>
    </row>
    <row r="182" spans="2:59" x14ac:dyDescent="0.25">
      <c r="B182" s="37">
        <v>3</v>
      </c>
      <c r="C182" s="39" t="s">
        <v>40</v>
      </c>
      <c r="D182" s="37" t="s">
        <v>84</v>
      </c>
      <c r="E182" s="41">
        <v>2020</v>
      </c>
      <c r="F182">
        <v>296</v>
      </c>
      <c r="G182">
        <v>312</v>
      </c>
      <c r="H182">
        <v>356</v>
      </c>
      <c r="I182">
        <v>371</v>
      </c>
      <c r="J182">
        <v>361</v>
      </c>
      <c r="K182">
        <v>357</v>
      </c>
      <c r="L182">
        <v>297</v>
      </c>
      <c r="M182">
        <v>268</v>
      </c>
      <c r="N182">
        <v>314</v>
      </c>
      <c r="O182">
        <v>315</v>
      </c>
      <c r="P182">
        <v>296</v>
      </c>
      <c r="Q182">
        <v>335</v>
      </c>
      <c r="AJ182">
        <v>6</v>
      </c>
      <c r="AK182" t="s">
        <v>99</v>
      </c>
      <c r="AL182">
        <v>2024</v>
      </c>
      <c r="AM182">
        <v>206</v>
      </c>
      <c r="AN182">
        <v>217</v>
      </c>
      <c r="AO182">
        <v>217</v>
      </c>
      <c r="AP182">
        <v>240</v>
      </c>
      <c r="AQ182">
        <v>314</v>
      </c>
      <c r="AR182">
        <v>346</v>
      </c>
      <c r="AS182">
        <v>337</v>
      </c>
      <c r="AT182">
        <v>335</v>
      </c>
      <c r="AU182">
        <v>252</v>
      </c>
      <c r="AV182">
        <v>260</v>
      </c>
      <c r="AW182">
        <v>241</v>
      </c>
      <c r="AX182">
        <v>227</v>
      </c>
      <c r="BB182" t="s">
        <v>94</v>
      </c>
      <c r="BC182">
        <f t="shared" ref="BC182:BC189" si="56">SUM(AM217:AQ217)</f>
        <v>718</v>
      </c>
      <c r="BD182">
        <f t="shared" ref="BD182:BD189" si="57">SUM(AM208:AX208)</f>
        <v>1558</v>
      </c>
      <c r="BE182">
        <f t="shared" ref="BE182:BE189" si="58">SUM(AM199:AX199)</f>
        <v>1646</v>
      </c>
      <c r="BF182">
        <f t="shared" ref="BF182:BF189" si="59">SUM(AM190:AX190)</f>
        <v>1608</v>
      </c>
      <c r="BG182">
        <f t="shared" ref="BG182:BG189" si="60">SUM(AM181:AX181)</f>
        <v>1655</v>
      </c>
    </row>
    <row r="183" spans="2:59" x14ac:dyDescent="0.25">
      <c r="B183" s="37">
        <v>5</v>
      </c>
      <c r="C183" s="39" t="s">
        <v>41</v>
      </c>
      <c r="D183" s="37" t="s">
        <v>85</v>
      </c>
      <c r="E183" s="41">
        <v>2020</v>
      </c>
      <c r="F183">
        <v>516</v>
      </c>
      <c r="G183">
        <v>543</v>
      </c>
      <c r="H183">
        <v>620</v>
      </c>
      <c r="I183">
        <v>646</v>
      </c>
      <c r="J183">
        <v>629</v>
      </c>
      <c r="K183">
        <v>621</v>
      </c>
      <c r="L183">
        <v>517</v>
      </c>
      <c r="M183">
        <v>468</v>
      </c>
      <c r="N183">
        <v>547</v>
      </c>
      <c r="O183">
        <v>549</v>
      </c>
      <c r="P183">
        <v>516</v>
      </c>
      <c r="Q183">
        <v>583</v>
      </c>
      <c r="AJ183">
        <v>6</v>
      </c>
      <c r="AK183" t="s">
        <v>101</v>
      </c>
      <c r="AL183">
        <v>2024</v>
      </c>
      <c r="AM183">
        <v>179</v>
      </c>
      <c r="AN183">
        <v>188</v>
      </c>
      <c r="AO183">
        <v>188</v>
      </c>
      <c r="AP183">
        <v>208</v>
      </c>
      <c r="AQ183">
        <v>272</v>
      </c>
      <c r="AR183">
        <v>300</v>
      </c>
      <c r="AS183">
        <v>292</v>
      </c>
      <c r="AT183">
        <v>291</v>
      </c>
      <c r="AU183">
        <v>218</v>
      </c>
      <c r="AV183">
        <v>226</v>
      </c>
      <c r="AW183">
        <v>209</v>
      </c>
      <c r="AX183">
        <v>197</v>
      </c>
      <c r="BB183" t="s">
        <v>99</v>
      </c>
      <c r="BC183">
        <f t="shared" si="56"/>
        <v>1385</v>
      </c>
      <c r="BD183">
        <f t="shared" si="57"/>
        <v>3010</v>
      </c>
      <c r="BE183">
        <f t="shared" si="58"/>
        <v>3176</v>
      </c>
      <c r="BF183">
        <f t="shared" si="59"/>
        <v>3105</v>
      </c>
      <c r="BG183">
        <f t="shared" si="60"/>
        <v>3192</v>
      </c>
    </row>
    <row r="184" spans="2:59" x14ac:dyDescent="0.25">
      <c r="B184" s="37">
        <v>5</v>
      </c>
      <c r="C184" s="39" t="s">
        <v>42</v>
      </c>
      <c r="D184" s="37" t="s">
        <v>86</v>
      </c>
      <c r="E184" s="41">
        <v>2020</v>
      </c>
      <c r="F184">
        <v>236</v>
      </c>
      <c r="G184">
        <v>249</v>
      </c>
      <c r="H184">
        <v>284</v>
      </c>
      <c r="I184">
        <v>296</v>
      </c>
      <c r="J184">
        <v>288</v>
      </c>
      <c r="K184">
        <v>285</v>
      </c>
      <c r="L184">
        <v>237</v>
      </c>
      <c r="M184">
        <v>214</v>
      </c>
      <c r="N184">
        <v>250</v>
      </c>
      <c r="O184">
        <v>252</v>
      </c>
      <c r="P184">
        <v>237</v>
      </c>
      <c r="Q184">
        <v>267</v>
      </c>
      <c r="AJ184">
        <v>6</v>
      </c>
      <c r="AK184" t="s">
        <v>104</v>
      </c>
      <c r="AL184">
        <v>2024</v>
      </c>
      <c r="AM184">
        <v>515</v>
      </c>
      <c r="AN184">
        <v>543</v>
      </c>
      <c r="AO184">
        <v>542</v>
      </c>
      <c r="AP184">
        <v>599</v>
      </c>
      <c r="AQ184">
        <v>785</v>
      </c>
      <c r="AR184">
        <v>866</v>
      </c>
      <c r="AS184">
        <v>842</v>
      </c>
      <c r="AT184">
        <v>838</v>
      </c>
      <c r="AU184">
        <v>630</v>
      </c>
      <c r="AV184">
        <v>651</v>
      </c>
      <c r="AW184">
        <v>603</v>
      </c>
      <c r="AX184">
        <v>567</v>
      </c>
      <c r="BB184" t="s">
        <v>101</v>
      </c>
      <c r="BC184">
        <f t="shared" si="56"/>
        <v>1201</v>
      </c>
      <c r="BD184">
        <f t="shared" si="57"/>
        <v>2607</v>
      </c>
      <c r="BE184">
        <f t="shared" si="58"/>
        <v>2753</v>
      </c>
      <c r="BF184">
        <f t="shared" si="59"/>
        <v>2690</v>
      </c>
      <c r="BG184">
        <f t="shared" si="60"/>
        <v>2768</v>
      </c>
    </row>
    <row r="185" spans="2:59" x14ac:dyDescent="0.25">
      <c r="B185" s="37">
        <v>1</v>
      </c>
      <c r="C185" s="39" t="s">
        <v>43</v>
      </c>
      <c r="D185" s="37" t="s">
        <v>87</v>
      </c>
      <c r="E185" s="41">
        <v>2020</v>
      </c>
      <c r="F185">
        <v>476</v>
      </c>
      <c r="G185">
        <v>501</v>
      </c>
      <c r="H185">
        <v>572</v>
      </c>
      <c r="I185">
        <v>596</v>
      </c>
      <c r="J185">
        <v>581</v>
      </c>
      <c r="K185">
        <v>573</v>
      </c>
      <c r="L185">
        <v>477</v>
      </c>
      <c r="M185">
        <v>431</v>
      </c>
      <c r="N185">
        <v>505</v>
      </c>
      <c r="O185">
        <v>507</v>
      </c>
      <c r="P185">
        <v>476</v>
      </c>
      <c r="Q185">
        <v>538</v>
      </c>
      <c r="AJ185">
        <v>6</v>
      </c>
      <c r="AK185" t="s">
        <v>108</v>
      </c>
      <c r="AL185">
        <v>2024</v>
      </c>
      <c r="AM185">
        <v>1039</v>
      </c>
      <c r="AN185">
        <v>1096</v>
      </c>
      <c r="AO185">
        <v>1093</v>
      </c>
      <c r="AP185">
        <v>1208</v>
      </c>
      <c r="AQ185">
        <v>1583</v>
      </c>
      <c r="AR185">
        <v>1746</v>
      </c>
      <c r="AS185">
        <v>1697</v>
      </c>
      <c r="AT185">
        <v>1690</v>
      </c>
      <c r="AU185">
        <v>1269</v>
      </c>
      <c r="AV185">
        <v>1312</v>
      </c>
      <c r="AW185">
        <v>1215</v>
      </c>
      <c r="AX185">
        <v>1143</v>
      </c>
      <c r="BB185" t="s">
        <v>104</v>
      </c>
      <c r="BC185">
        <f t="shared" si="56"/>
        <v>3463</v>
      </c>
      <c r="BD185">
        <f t="shared" si="57"/>
        <v>7523</v>
      </c>
      <c r="BE185">
        <f t="shared" si="58"/>
        <v>7941</v>
      </c>
      <c r="BF185">
        <f t="shared" si="59"/>
        <v>7760</v>
      </c>
      <c r="BG185">
        <f t="shared" si="60"/>
        <v>7981</v>
      </c>
    </row>
    <row r="186" spans="2:59" x14ac:dyDescent="0.25">
      <c r="B186" s="37">
        <v>5</v>
      </c>
      <c r="C186" s="39" t="s">
        <v>44</v>
      </c>
      <c r="D186" s="37" t="s">
        <v>88</v>
      </c>
      <c r="E186" s="41">
        <v>2020</v>
      </c>
      <c r="F186">
        <v>1891</v>
      </c>
      <c r="G186">
        <v>1988</v>
      </c>
      <c r="H186">
        <v>2272</v>
      </c>
      <c r="I186">
        <v>2364</v>
      </c>
      <c r="J186">
        <v>2305</v>
      </c>
      <c r="K186">
        <v>2276</v>
      </c>
      <c r="L186">
        <v>1892</v>
      </c>
      <c r="M186">
        <v>1712</v>
      </c>
      <c r="N186">
        <v>2003</v>
      </c>
      <c r="O186">
        <v>2012</v>
      </c>
      <c r="P186">
        <v>1891</v>
      </c>
      <c r="Q186">
        <v>2136</v>
      </c>
      <c r="AJ186">
        <v>6</v>
      </c>
      <c r="AK186" t="s">
        <v>112</v>
      </c>
      <c r="AL186">
        <v>2024</v>
      </c>
      <c r="AM186">
        <v>488</v>
      </c>
      <c r="AN186">
        <v>514</v>
      </c>
      <c r="AO186">
        <v>513</v>
      </c>
      <c r="AP186">
        <v>567</v>
      </c>
      <c r="AQ186">
        <v>743</v>
      </c>
      <c r="AR186">
        <v>820</v>
      </c>
      <c r="AS186">
        <v>797</v>
      </c>
      <c r="AT186">
        <v>793</v>
      </c>
      <c r="AU186">
        <v>596</v>
      </c>
      <c r="AV186">
        <v>616</v>
      </c>
      <c r="AW186">
        <v>571</v>
      </c>
      <c r="AX186">
        <v>537</v>
      </c>
      <c r="BB186" t="s">
        <v>108</v>
      </c>
      <c r="BC186">
        <f t="shared" si="56"/>
        <v>6982</v>
      </c>
      <c r="BD186">
        <f t="shared" si="57"/>
        <v>15169</v>
      </c>
      <c r="BE186">
        <f t="shared" si="58"/>
        <v>16015</v>
      </c>
      <c r="BF186">
        <f t="shared" si="59"/>
        <v>15648</v>
      </c>
      <c r="BG186">
        <f t="shared" si="60"/>
        <v>16091</v>
      </c>
    </row>
    <row r="187" spans="2:59" x14ac:dyDescent="0.25">
      <c r="B187" s="37">
        <v>4</v>
      </c>
      <c r="C187" s="39" t="s">
        <v>45</v>
      </c>
      <c r="D187" s="37" t="s">
        <v>89</v>
      </c>
      <c r="E187" s="41">
        <v>2020</v>
      </c>
      <c r="F187">
        <v>484</v>
      </c>
      <c r="G187">
        <v>509</v>
      </c>
      <c r="H187">
        <v>582</v>
      </c>
      <c r="I187">
        <v>605</v>
      </c>
      <c r="J187">
        <v>590</v>
      </c>
      <c r="K187">
        <v>583</v>
      </c>
      <c r="L187">
        <v>485</v>
      </c>
      <c r="M187">
        <v>438</v>
      </c>
      <c r="N187">
        <v>513</v>
      </c>
      <c r="O187">
        <v>515</v>
      </c>
      <c r="P187">
        <v>484</v>
      </c>
      <c r="Q187">
        <v>547</v>
      </c>
      <c r="AJ187">
        <v>6</v>
      </c>
      <c r="AK187" t="s">
        <v>115</v>
      </c>
      <c r="AL187">
        <v>2024</v>
      </c>
      <c r="AM187">
        <v>608</v>
      </c>
      <c r="AN187">
        <v>641</v>
      </c>
      <c r="AO187">
        <v>639</v>
      </c>
      <c r="AP187">
        <v>707</v>
      </c>
      <c r="AQ187">
        <v>926</v>
      </c>
      <c r="AR187">
        <v>1021</v>
      </c>
      <c r="AS187">
        <v>993</v>
      </c>
      <c r="AT187">
        <v>989</v>
      </c>
      <c r="AU187">
        <v>743</v>
      </c>
      <c r="AV187">
        <v>768</v>
      </c>
      <c r="AW187">
        <v>711</v>
      </c>
      <c r="AX187">
        <v>669</v>
      </c>
      <c r="BB187" t="s">
        <v>112</v>
      </c>
      <c r="BC187">
        <f t="shared" si="56"/>
        <v>3277</v>
      </c>
      <c r="BD187">
        <f t="shared" si="57"/>
        <v>7122</v>
      </c>
      <c r="BE187">
        <f t="shared" si="58"/>
        <v>7518</v>
      </c>
      <c r="BF187">
        <f t="shared" si="59"/>
        <v>7349</v>
      </c>
      <c r="BG187">
        <f t="shared" si="60"/>
        <v>7555</v>
      </c>
    </row>
    <row r="188" spans="2:59" x14ac:dyDescent="0.25">
      <c r="B188" s="37">
        <v>3</v>
      </c>
      <c r="C188" s="39" t="s">
        <v>46</v>
      </c>
      <c r="D188" s="37" t="s">
        <v>90</v>
      </c>
      <c r="E188" s="41">
        <v>2020</v>
      </c>
      <c r="F188">
        <v>290</v>
      </c>
      <c r="G188">
        <v>305</v>
      </c>
      <c r="H188">
        <v>348</v>
      </c>
      <c r="I188">
        <v>362</v>
      </c>
      <c r="J188">
        <v>353</v>
      </c>
      <c r="K188">
        <v>349</v>
      </c>
      <c r="L188">
        <v>290</v>
      </c>
      <c r="M188">
        <v>262</v>
      </c>
      <c r="N188">
        <v>307</v>
      </c>
      <c r="O188">
        <v>308</v>
      </c>
      <c r="P188">
        <v>290</v>
      </c>
      <c r="Q188">
        <v>327</v>
      </c>
      <c r="AJ188">
        <v>6</v>
      </c>
      <c r="AK188" t="s">
        <v>123</v>
      </c>
      <c r="AL188">
        <v>2024</v>
      </c>
      <c r="AM188">
        <v>276</v>
      </c>
      <c r="AN188">
        <v>291</v>
      </c>
      <c r="AO188">
        <v>290</v>
      </c>
      <c r="AP188">
        <v>321</v>
      </c>
      <c r="AQ188">
        <v>421</v>
      </c>
      <c r="AR188">
        <v>464</v>
      </c>
      <c r="AS188">
        <v>451</v>
      </c>
      <c r="AT188">
        <v>449</v>
      </c>
      <c r="AU188">
        <v>337</v>
      </c>
      <c r="AV188">
        <v>349</v>
      </c>
      <c r="AW188">
        <v>323</v>
      </c>
      <c r="AX188">
        <v>304</v>
      </c>
      <c r="BB188" t="s">
        <v>115</v>
      </c>
      <c r="BC188">
        <f t="shared" si="56"/>
        <v>4086</v>
      </c>
      <c r="BD188">
        <f t="shared" si="57"/>
        <v>8874</v>
      </c>
      <c r="BE188">
        <f t="shared" si="58"/>
        <v>9368</v>
      </c>
      <c r="BF188">
        <f t="shared" si="59"/>
        <v>9158</v>
      </c>
      <c r="BG188">
        <f t="shared" si="60"/>
        <v>9415</v>
      </c>
    </row>
    <row r="189" spans="2:59" x14ac:dyDescent="0.25">
      <c r="B189" s="37">
        <v>1</v>
      </c>
      <c r="C189" s="39" t="s">
        <v>47</v>
      </c>
      <c r="D189" s="37" t="s">
        <v>91</v>
      </c>
      <c r="E189" s="41">
        <v>2020</v>
      </c>
      <c r="F189">
        <v>551</v>
      </c>
      <c r="G189">
        <v>579</v>
      </c>
      <c r="H189">
        <v>662</v>
      </c>
      <c r="I189">
        <v>689</v>
      </c>
      <c r="J189">
        <v>671</v>
      </c>
      <c r="K189">
        <v>663</v>
      </c>
      <c r="L189">
        <v>551</v>
      </c>
      <c r="M189">
        <v>499</v>
      </c>
      <c r="N189">
        <v>583</v>
      </c>
      <c r="O189">
        <v>586</v>
      </c>
      <c r="P189">
        <v>551</v>
      </c>
      <c r="Q189">
        <v>622</v>
      </c>
      <c r="AJ189">
        <v>6</v>
      </c>
      <c r="AK189" t="s">
        <v>92</v>
      </c>
      <c r="AL189">
        <v>2023</v>
      </c>
      <c r="AM189">
        <v>1278</v>
      </c>
      <c r="AN189">
        <v>1303</v>
      </c>
      <c r="AO189">
        <v>1286</v>
      </c>
      <c r="AP189">
        <v>1485</v>
      </c>
      <c r="AQ189">
        <v>1886</v>
      </c>
      <c r="AR189">
        <v>1913</v>
      </c>
      <c r="AS189">
        <v>1646</v>
      </c>
      <c r="AT189">
        <v>1701</v>
      </c>
      <c r="AU189">
        <v>1385</v>
      </c>
      <c r="AV189">
        <v>1352</v>
      </c>
      <c r="AW189">
        <v>1411</v>
      </c>
      <c r="AX189">
        <v>1325</v>
      </c>
      <c r="BB189" t="s">
        <v>123</v>
      </c>
      <c r="BC189">
        <f t="shared" si="56"/>
        <v>1854</v>
      </c>
      <c r="BD189">
        <f t="shared" si="57"/>
        <v>4031</v>
      </c>
      <c r="BE189">
        <f t="shared" si="58"/>
        <v>4254</v>
      </c>
      <c r="BF189">
        <f t="shared" si="59"/>
        <v>4160</v>
      </c>
      <c r="BG189">
        <f t="shared" si="60"/>
        <v>4276</v>
      </c>
    </row>
    <row r="190" spans="2:59" x14ac:dyDescent="0.25">
      <c r="B190" s="37">
        <v>6</v>
      </c>
      <c r="C190" s="39" t="s">
        <v>48</v>
      </c>
      <c r="D190" s="37" t="s">
        <v>92</v>
      </c>
      <c r="E190" s="41">
        <v>2020</v>
      </c>
      <c r="F190">
        <v>1401</v>
      </c>
      <c r="G190">
        <v>1473</v>
      </c>
      <c r="H190">
        <v>1683</v>
      </c>
      <c r="I190">
        <v>1752</v>
      </c>
      <c r="J190">
        <v>1708</v>
      </c>
      <c r="K190">
        <v>1686</v>
      </c>
      <c r="L190">
        <v>1402</v>
      </c>
      <c r="M190">
        <v>1269</v>
      </c>
      <c r="N190">
        <v>1484</v>
      </c>
      <c r="O190">
        <v>1491</v>
      </c>
      <c r="P190">
        <v>1401</v>
      </c>
      <c r="Q190">
        <v>1583</v>
      </c>
      <c r="AJ190">
        <v>6</v>
      </c>
      <c r="AK190" t="s">
        <v>94</v>
      </c>
      <c r="AL190">
        <v>2023</v>
      </c>
      <c r="AM190">
        <v>114</v>
      </c>
      <c r="AN190">
        <v>117</v>
      </c>
      <c r="AO190">
        <v>115</v>
      </c>
      <c r="AP190">
        <v>133</v>
      </c>
      <c r="AQ190">
        <v>169</v>
      </c>
      <c r="AR190">
        <v>171</v>
      </c>
      <c r="AS190">
        <v>147</v>
      </c>
      <c r="AT190">
        <v>152</v>
      </c>
      <c r="AU190">
        <v>124</v>
      </c>
      <c r="AV190">
        <v>121</v>
      </c>
      <c r="AW190">
        <v>126</v>
      </c>
      <c r="AX190">
        <v>119</v>
      </c>
      <c r="BB190" t="s">
        <v>134</v>
      </c>
      <c r="BC190">
        <f>SUM(BC181:BC189)</f>
        <v>30983</v>
      </c>
      <c r="BD190">
        <f t="shared" ref="BD190:BG190" si="61">SUM(BD181:BD189)</f>
        <v>67315</v>
      </c>
      <c r="BE190">
        <f t="shared" si="61"/>
        <v>71058</v>
      </c>
      <c r="BF190">
        <f t="shared" si="61"/>
        <v>69449</v>
      </c>
      <c r="BG190">
        <f t="shared" si="61"/>
        <v>71409</v>
      </c>
    </row>
    <row r="191" spans="2:59" x14ac:dyDescent="0.25">
      <c r="B191" s="37">
        <v>1</v>
      </c>
      <c r="C191" s="39" t="s">
        <v>49</v>
      </c>
      <c r="D191" s="37" t="s">
        <v>93</v>
      </c>
      <c r="E191" s="41">
        <v>2020</v>
      </c>
      <c r="F191">
        <v>422</v>
      </c>
      <c r="G191">
        <v>444</v>
      </c>
      <c r="H191">
        <v>507</v>
      </c>
      <c r="I191">
        <v>528</v>
      </c>
      <c r="J191">
        <v>514</v>
      </c>
      <c r="K191">
        <v>508</v>
      </c>
      <c r="L191">
        <v>422</v>
      </c>
      <c r="M191">
        <v>382</v>
      </c>
      <c r="N191">
        <v>447</v>
      </c>
      <c r="O191">
        <v>449</v>
      </c>
      <c r="P191">
        <v>422</v>
      </c>
      <c r="Q191">
        <v>477</v>
      </c>
      <c r="AJ191">
        <v>6</v>
      </c>
      <c r="AK191" t="s">
        <v>99</v>
      </c>
      <c r="AL191">
        <v>2023</v>
      </c>
      <c r="AM191">
        <v>221</v>
      </c>
      <c r="AN191">
        <v>225</v>
      </c>
      <c r="AO191">
        <v>222</v>
      </c>
      <c r="AP191">
        <v>257</v>
      </c>
      <c r="AQ191">
        <v>326</v>
      </c>
      <c r="AR191">
        <v>330</v>
      </c>
      <c r="AS191">
        <v>284</v>
      </c>
      <c r="AT191">
        <v>294</v>
      </c>
      <c r="AU191">
        <v>239</v>
      </c>
      <c r="AV191">
        <v>234</v>
      </c>
      <c r="AW191">
        <v>244</v>
      </c>
      <c r="AX191">
        <v>229</v>
      </c>
    </row>
    <row r="192" spans="2:59" x14ac:dyDescent="0.25">
      <c r="B192" s="37">
        <v>6</v>
      </c>
      <c r="C192" s="39" t="s">
        <v>50</v>
      </c>
      <c r="D192" s="37" t="s">
        <v>94</v>
      </c>
      <c r="E192" s="41">
        <v>2020</v>
      </c>
      <c r="F192">
        <v>125</v>
      </c>
      <c r="G192">
        <v>132</v>
      </c>
      <c r="H192">
        <v>151</v>
      </c>
      <c r="I192">
        <v>157</v>
      </c>
      <c r="J192">
        <v>153</v>
      </c>
      <c r="K192">
        <v>151</v>
      </c>
      <c r="L192">
        <v>126</v>
      </c>
      <c r="M192">
        <v>114</v>
      </c>
      <c r="N192">
        <v>133</v>
      </c>
      <c r="O192">
        <v>133</v>
      </c>
      <c r="P192">
        <v>125</v>
      </c>
      <c r="Q192">
        <v>142</v>
      </c>
      <c r="AJ192">
        <v>6</v>
      </c>
      <c r="AK192" t="s">
        <v>101</v>
      </c>
      <c r="AL192">
        <v>2023</v>
      </c>
      <c r="AM192">
        <v>191</v>
      </c>
      <c r="AN192">
        <v>195</v>
      </c>
      <c r="AO192">
        <v>193</v>
      </c>
      <c r="AP192">
        <v>222</v>
      </c>
      <c r="AQ192">
        <v>282</v>
      </c>
      <c r="AR192">
        <v>287</v>
      </c>
      <c r="AS192">
        <v>246</v>
      </c>
      <c r="AT192">
        <v>255</v>
      </c>
      <c r="AU192">
        <v>207</v>
      </c>
      <c r="AV192">
        <v>203</v>
      </c>
      <c r="AW192">
        <v>211</v>
      </c>
      <c r="AX192">
        <v>198</v>
      </c>
    </row>
    <row r="193" spans="2:50" x14ac:dyDescent="0.25">
      <c r="B193" s="37">
        <v>4</v>
      </c>
      <c r="C193" s="39" t="s">
        <v>51</v>
      </c>
      <c r="D193" s="37" t="s">
        <v>95</v>
      </c>
      <c r="E193" s="41">
        <v>2020</v>
      </c>
      <c r="F193">
        <v>74</v>
      </c>
      <c r="G193">
        <v>78</v>
      </c>
      <c r="H193">
        <v>89</v>
      </c>
      <c r="I193">
        <v>93</v>
      </c>
      <c r="J193">
        <v>91</v>
      </c>
      <c r="K193">
        <v>90</v>
      </c>
      <c r="L193">
        <v>74</v>
      </c>
      <c r="M193">
        <v>67</v>
      </c>
      <c r="N193">
        <v>79</v>
      </c>
      <c r="O193">
        <v>79</v>
      </c>
      <c r="P193">
        <v>74</v>
      </c>
      <c r="Q193">
        <v>84</v>
      </c>
      <c r="AJ193">
        <v>6</v>
      </c>
      <c r="AK193" t="s">
        <v>104</v>
      </c>
      <c r="AL193">
        <v>2023</v>
      </c>
      <c r="AM193">
        <v>552</v>
      </c>
      <c r="AN193">
        <v>563</v>
      </c>
      <c r="AO193">
        <v>555</v>
      </c>
      <c r="AP193">
        <v>641</v>
      </c>
      <c r="AQ193">
        <v>814</v>
      </c>
      <c r="AR193">
        <v>826</v>
      </c>
      <c r="AS193">
        <v>711</v>
      </c>
      <c r="AT193">
        <v>735</v>
      </c>
      <c r="AU193">
        <v>598</v>
      </c>
      <c r="AV193">
        <v>584</v>
      </c>
      <c r="AW193">
        <v>609</v>
      </c>
      <c r="AX193">
        <v>572</v>
      </c>
    </row>
    <row r="194" spans="2:50" x14ac:dyDescent="0.25">
      <c r="B194" s="37">
        <v>3</v>
      </c>
      <c r="C194" s="39" t="s">
        <v>52</v>
      </c>
      <c r="D194" s="37" t="s">
        <v>96</v>
      </c>
      <c r="E194" s="41">
        <v>2020</v>
      </c>
      <c r="F194">
        <v>4837</v>
      </c>
      <c r="G194">
        <v>5086</v>
      </c>
      <c r="H194">
        <v>5812</v>
      </c>
      <c r="I194">
        <v>6049</v>
      </c>
      <c r="J194">
        <v>5897</v>
      </c>
      <c r="K194">
        <v>5822</v>
      </c>
      <c r="L194">
        <v>4842</v>
      </c>
      <c r="M194">
        <v>4381</v>
      </c>
      <c r="N194">
        <v>5124</v>
      </c>
      <c r="O194">
        <v>5147</v>
      </c>
      <c r="P194">
        <v>4838</v>
      </c>
      <c r="Q194">
        <v>5464</v>
      </c>
      <c r="AJ194">
        <v>6</v>
      </c>
      <c r="AK194" t="s">
        <v>108</v>
      </c>
      <c r="AL194">
        <v>2023</v>
      </c>
      <c r="AM194">
        <v>1113</v>
      </c>
      <c r="AN194">
        <v>1134</v>
      </c>
      <c r="AO194">
        <v>1120</v>
      </c>
      <c r="AP194">
        <v>1293</v>
      </c>
      <c r="AQ194">
        <v>1642</v>
      </c>
      <c r="AR194">
        <v>1666</v>
      </c>
      <c r="AS194">
        <v>1433</v>
      </c>
      <c r="AT194">
        <v>1481</v>
      </c>
      <c r="AU194">
        <v>1206</v>
      </c>
      <c r="AV194">
        <v>1178</v>
      </c>
      <c r="AW194">
        <v>1228</v>
      </c>
      <c r="AX194">
        <v>1154</v>
      </c>
    </row>
    <row r="195" spans="2:50" x14ac:dyDescent="0.25">
      <c r="B195" s="37">
        <v>5</v>
      </c>
      <c r="C195" s="39" t="s">
        <v>53</v>
      </c>
      <c r="D195" s="37" t="s">
        <v>97</v>
      </c>
      <c r="E195" s="41">
        <v>2020</v>
      </c>
      <c r="F195">
        <v>323</v>
      </c>
      <c r="G195">
        <v>340</v>
      </c>
      <c r="H195">
        <v>388</v>
      </c>
      <c r="I195">
        <v>404</v>
      </c>
      <c r="J195">
        <v>394</v>
      </c>
      <c r="K195">
        <v>389</v>
      </c>
      <c r="L195">
        <v>323</v>
      </c>
      <c r="M195">
        <v>293</v>
      </c>
      <c r="N195">
        <v>342</v>
      </c>
      <c r="O195">
        <v>344</v>
      </c>
      <c r="P195">
        <v>323</v>
      </c>
      <c r="Q195">
        <v>365</v>
      </c>
      <c r="AJ195">
        <v>6</v>
      </c>
      <c r="AK195" t="s">
        <v>112</v>
      </c>
      <c r="AL195">
        <v>2023</v>
      </c>
      <c r="AM195">
        <v>523</v>
      </c>
      <c r="AN195">
        <v>533</v>
      </c>
      <c r="AO195">
        <v>526</v>
      </c>
      <c r="AP195">
        <v>607</v>
      </c>
      <c r="AQ195">
        <v>771</v>
      </c>
      <c r="AR195">
        <v>782</v>
      </c>
      <c r="AS195">
        <v>673</v>
      </c>
      <c r="AT195">
        <v>696</v>
      </c>
      <c r="AU195">
        <v>566</v>
      </c>
      <c r="AV195">
        <v>553</v>
      </c>
      <c r="AW195">
        <v>577</v>
      </c>
      <c r="AX195">
        <v>542</v>
      </c>
    </row>
    <row r="196" spans="2:50" x14ac:dyDescent="0.25">
      <c r="B196" s="37">
        <v>4</v>
      </c>
      <c r="C196" s="39" t="s">
        <v>54</v>
      </c>
      <c r="D196" s="37" t="s">
        <v>98</v>
      </c>
      <c r="E196" s="41">
        <v>2020</v>
      </c>
      <c r="F196">
        <v>1893</v>
      </c>
      <c r="G196">
        <v>1990</v>
      </c>
      <c r="H196">
        <v>2274</v>
      </c>
      <c r="I196">
        <v>2367</v>
      </c>
      <c r="J196">
        <v>2308</v>
      </c>
      <c r="K196">
        <v>2278</v>
      </c>
      <c r="L196">
        <v>1895</v>
      </c>
      <c r="M196">
        <v>1714</v>
      </c>
      <c r="N196">
        <v>2005</v>
      </c>
      <c r="O196">
        <v>2014</v>
      </c>
      <c r="P196">
        <v>1893</v>
      </c>
      <c r="Q196">
        <v>2138</v>
      </c>
      <c r="AJ196">
        <v>6</v>
      </c>
      <c r="AK196" t="s">
        <v>115</v>
      </c>
      <c r="AL196">
        <v>2023</v>
      </c>
      <c r="AM196">
        <v>651</v>
      </c>
      <c r="AN196">
        <v>664</v>
      </c>
      <c r="AO196">
        <v>655</v>
      </c>
      <c r="AP196">
        <v>757</v>
      </c>
      <c r="AQ196">
        <v>961</v>
      </c>
      <c r="AR196">
        <v>975</v>
      </c>
      <c r="AS196">
        <v>839</v>
      </c>
      <c r="AT196">
        <v>867</v>
      </c>
      <c r="AU196">
        <v>706</v>
      </c>
      <c r="AV196">
        <v>689</v>
      </c>
      <c r="AW196">
        <v>719</v>
      </c>
      <c r="AX196">
        <v>675</v>
      </c>
    </row>
    <row r="197" spans="2:50" x14ac:dyDescent="0.25">
      <c r="B197" s="37">
        <v>6</v>
      </c>
      <c r="C197" s="39" t="s">
        <v>55</v>
      </c>
      <c r="D197" s="37" t="s">
        <v>99</v>
      </c>
      <c r="E197" s="41">
        <v>2020</v>
      </c>
      <c r="F197">
        <v>242</v>
      </c>
      <c r="G197">
        <v>254</v>
      </c>
      <c r="H197">
        <v>291</v>
      </c>
      <c r="I197">
        <v>303</v>
      </c>
      <c r="J197">
        <v>295</v>
      </c>
      <c r="K197">
        <v>291</v>
      </c>
      <c r="L197">
        <v>242</v>
      </c>
      <c r="M197">
        <v>219</v>
      </c>
      <c r="N197">
        <v>256</v>
      </c>
      <c r="O197">
        <v>258</v>
      </c>
      <c r="P197">
        <v>242</v>
      </c>
      <c r="Q197">
        <v>273</v>
      </c>
      <c r="AJ197">
        <v>6</v>
      </c>
      <c r="AK197" t="s">
        <v>123</v>
      </c>
      <c r="AL197">
        <v>2023</v>
      </c>
      <c r="AM197">
        <v>296</v>
      </c>
      <c r="AN197">
        <v>301</v>
      </c>
      <c r="AO197">
        <v>298</v>
      </c>
      <c r="AP197">
        <v>344</v>
      </c>
      <c r="AQ197">
        <v>436</v>
      </c>
      <c r="AR197">
        <v>443</v>
      </c>
      <c r="AS197">
        <v>381</v>
      </c>
      <c r="AT197">
        <v>394</v>
      </c>
      <c r="AU197">
        <v>321</v>
      </c>
      <c r="AV197">
        <v>313</v>
      </c>
      <c r="AW197">
        <v>326</v>
      </c>
      <c r="AX197">
        <v>307</v>
      </c>
    </row>
    <row r="198" spans="2:50" x14ac:dyDescent="0.25">
      <c r="B198" s="37">
        <v>2</v>
      </c>
      <c r="C198" s="39" t="s">
        <v>56</v>
      </c>
      <c r="D198" s="37" t="s">
        <v>100</v>
      </c>
      <c r="E198" s="41">
        <v>2020</v>
      </c>
      <c r="F198">
        <v>478</v>
      </c>
      <c r="G198">
        <v>503</v>
      </c>
      <c r="H198">
        <v>575</v>
      </c>
      <c r="I198">
        <v>598</v>
      </c>
      <c r="J198">
        <v>583</v>
      </c>
      <c r="K198">
        <v>576</v>
      </c>
      <c r="L198">
        <v>479</v>
      </c>
      <c r="M198">
        <v>433</v>
      </c>
      <c r="N198">
        <v>507</v>
      </c>
      <c r="O198">
        <v>509</v>
      </c>
      <c r="P198">
        <v>479</v>
      </c>
      <c r="Q198">
        <v>540</v>
      </c>
      <c r="AJ198">
        <v>6</v>
      </c>
      <c r="AK198" t="s">
        <v>92</v>
      </c>
      <c r="AL198">
        <v>2022</v>
      </c>
      <c r="AM198">
        <v>1282</v>
      </c>
      <c r="AN198">
        <v>1332</v>
      </c>
      <c r="AO198">
        <v>1512</v>
      </c>
      <c r="AP198">
        <v>1603</v>
      </c>
      <c r="AQ198">
        <v>1915</v>
      </c>
      <c r="AR198">
        <v>1997</v>
      </c>
      <c r="AS198">
        <v>1898</v>
      </c>
      <c r="AT198">
        <v>1582</v>
      </c>
      <c r="AU198">
        <v>1288</v>
      </c>
      <c r="AV198">
        <v>1225</v>
      </c>
      <c r="AW198">
        <v>1292</v>
      </c>
      <c r="AX198">
        <v>1461</v>
      </c>
    </row>
    <row r="199" spans="2:50" x14ac:dyDescent="0.25">
      <c r="B199" s="37">
        <v>6</v>
      </c>
      <c r="C199" s="39" t="s">
        <v>57</v>
      </c>
      <c r="D199" s="37" t="s">
        <v>101</v>
      </c>
      <c r="E199" s="41">
        <v>2020</v>
      </c>
      <c r="F199">
        <v>210</v>
      </c>
      <c r="G199">
        <v>221</v>
      </c>
      <c r="H199">
        <v>252</v>
      </c>
      <c r="I199">
        <v>262</v>
      </c>
      <c r="J199">
        <v>256</v>
      </c>
      <c r="K199">
        <v>253</v>
      </c>
      <c r="L199">
        <v>210</v>
      </c>
      <c r="M199">
        <v>190</v>
      </c>
      <c r="N199">
        <v>222</v>
      </c>
      <c r="O199">
        <v>223</v>
      </c>
      <c r="P199">
        <v>210</v>
      </c>
      <c r="Q199">
        <v>237</v>
      </c>
      <c r="AJ199">
        <v>6</v>
      </c>
      <c r="AK199" t="s">
        <v>94</v>
      </c>
      <c r="AL199">
        <v>2022</v>
      </c>
      <c r="AM199">
        <v>115</v>
      </c>
      <c r="AN199">
        <v>119</v>
      </c>
      <c r="AO199">
        <v>135</v>
      </c>
      <c r="AP199">
        <v>143</v>
      </c>
      <c r="AQ199">
        <v>171</v>
      </c>
      <c r="AR199">
        <v>179</v>
      </c>
      <c r="AS199">
        <v>170</v>
      </c>
      <c r="AT199">
        <v>142</v>
      </c>
      <c r="AU199">
        <v>115</v>
      </c>
      <c r="AV199">
        <v>110</v>
      </c>
      <c r="AW199">
        <v>116</v>
      </c>
      <c r="AX199">
        <v>131</v>
      </c>
    </row>
    <row r="200" spans="2:50" x14ac:dyDescent="0.25">
      <c r="B200" s="37">
        <v>3</v>
      </c>
      <c r="C200" s="39" t="s">
        <v>58</v>
      </c>
      <c r="D200" s="37" t="s">
        <v>102</v>
      </c>
      <c r="E200" s="41">
        <v>2020</v>
      </c>
      <c r="F200">
        <v>864</v>
      </c>
      <c r="G200">
        <v>908</v>
      </c>
      <c r="H200">
        <v>1038</v>
      </c>
      <c r="I200">
        <v>1080</v>
      </c>
      <c r="J200">
        <v>1053</v>
      </c>
      <c r="K200">
        <v>1040</v>
      </c>
      <c r="L200">
        <v>865</v>
      </c>
      <c r="M200">
        <v>782</v>
      </c>
      <c r="N200">
        <v>915</v>
      </c>
      <c r="O200">
        <v>919</v>
      </c>
      <c r="P200">
        <v>864</v>
      </c>
      <c r="Q200">
        <v>976</v>
      </c>
      <c r="AJ200">
        <v>6</v>
      </c>
      <c r="AK200" t="s">
        <v>99</v>
      </c>
      <c r="AL200">
        <v>2022</v>
      </c>
      <c r="AM200">
        <v>222</v>
      </c>
      <c r="AN200">
        <v>230</v>
      </c>
      <c r="AO200">
        <v>261</v>
      </c>
      <c r="AP200">
        <v>277</v>
      </c>
      <c r="AQ200">
        <v>331</v>
      </c>
      <c r="AR200">
        <v>345</v>
      </c>
      <c r="AS200">
        <v>328</v>
      </c>
      <c r="AT200">
        <v>273</v>
      </c>
      <c r="AU200">
        <v>222</v>
      </c>
      <c r="AV200">
        <v>212</v>
      </c>
      <c r="AW200">
        <v>223</v>
      </c>
      <c r="AX200">
        <v>252</v>
      </c>
    </row>
    <row r="201" spans="2:50" x14ac:dyDescent="0.25">
      <c r="B201" s="37">
        <v>5</v>
      </c>
      <c r="C201" s="39" t="s">
        <v>59</v>
      </c>
      <c r="D201" s="37" t="s">
        <v>103</v>
      </c>
      <c r="E201" s="41">
        <v>2020</v>
      </c>
      <c r="F201">
        <v>837</v>
      </c>
      <c r="G201">
        <v>880</v>
      </c>
      <c r="H201">
        <v>1006</v>
      </c>
      <c r="I201">
        <v>1047</v>
      </c>
      <c r="J201">
        <v>1021</v>
      </c>
      <c r="K201">
        <v>1007</v>
      </c>
      <c r="L201">
        <v>838</v>
      </c>
      <c r="M201">
        <v>758</v>
      </c>
      <c r="N201">
        <v>887</v>
      </c>
      <c r="O201">
        <v>891</v>
      </c>
      <c r="P201">
        <v>837</v>
      </c>
      <c r="Q201">
        <v>946</v>
      </c>
      <c r="AJ201">
        <v>6</v>
      </c>
      <c r="AK201" t="s">
        <v>101</v>
      </c>
      <c r="AL201">
        <v>2022</v>
      </c>
      <c r="AM201">
        <v>192</v>
      </c>
      <c r="AN201">
        <v>199</v>
      </c>
      <c r="AO201">
        <v>226</v>
      </c>
      <c r="AP201">
        <v>240</v>
      </c>
      <c r="AQ201">
        <v>287</v>
      </c>
      <c r="AR201">
        <v>299</v>
      </c>
      <c r="AS201">
        <v>284</v>
      </c>
      <c r="AT201">
        <v>237</v>
      </c>
      <c r="AU201">
        <v>193</v>
      </c>
      <c r="AV201">
        <v>183</v>
      </c>
      <c r="AW201">
        <v>194</v>
      </c>
      <c r="AX201">
        <v>219</v>
      </c>
    </row>
    <row r="202" spans="2:50" x14ac:dyDescent="0.25">
      <c r="B202" s="37">
        <v>6</v>
      </c>
      <c r="C202" s="39" t="s">
        <v>60</v>
      </c>
      <c r="D202" s="37" t="s">
        <v>104</v>
      </c>
      <c r="E202" s="41">
        <v>2020</v>
      </c>
      <c r="F202">
        <v>605</v>
      </c>
      <c r="G202">
        <v>636</v>
      </c>
      <c r="H202">
        <v>727</v>
      </c>
      <c r="I202">
        <v>757</v>
      </c>
      <c r="J202">
        <v>738</v>
      </c>
      <c r="K202">
        <v>728</v>
      </c>
      <c r="L202">
        <v>606</v>
      </c>
      <c r="M202">
        <v>548</v>
      </c>
      <c r="N202">
        <v>641</v>
      </c>
      <c r="O202">
        <v>644</v>
      </c>
      <c r="P202">
        <v>605</v>
      </c>
      <c r="Q202">
        <v>683</v>
      </c>
      <c r="AJ202">
        <v>6</v>
      </c>
      <c r="AK202" t="s">
        <v>104</v>
      </c>
      <c r="AL202">
        <v>2022</v>
      </c>
      <c r="AM202">
        <v>554</v>
      </c>
      <c r="AN202">
        <v>575</v>
      </c>
      <c r="AO202">
        <v>653</v>
      </c>
      <c r="AP202">
        <v>692</v>
      </c>
      <c r="AQ202">
        <v>827</v>
      </c>
      <c r="AR202">
        <v>863</v>
      </c>
      <c r="AS202">
        <v>820</v>
      </c>
      <c r="AT202">
        <v>683</v>
      </c>
      <c r="AU202">
        <v>556</v>
      </c>
      <c r="AV202">
        <v>529</v>
      </c>
      <c r="AW202">
        <v>558</v>
      </c>
      <c r="AX202">
        <v>631</v>
      </c>
    </row>
    <row r="203" spans="2:50" x14ac:dyDescent="0.25">
      <c r="B203" s="37">
        <v>3</v>
      </c>
      <c r="C203" s="39" t="s">
        <v>61</v>
      </c>
      <c r="D203" s="37" t="s">
        <v>105</v>
      </c>
      <c r="E203" s="41">
        <v>2020</v>
      </c>
      <c r="F203">
        <v>510</v>
      </c>
      <c r="G203">
        <v>536</v>
      </c>
      <c r="H203">
        <v>612</v>
      </c>
      <c r="I203">
        <v>637</v>
      </c>
      <c r="J203">
        <v>621</v>
      </c>
      <c r="K203">
        <v>613</v>
      </c>
      <c r="L203">
        <v>510</v>
      </c>
      <c r="M203">
        <v>462</v>
      </c>
      <c r="N203">
        <v>540</v>
      </c>
      <c r="O203">
        <v>542</v>
      </c>
      <c r="P203">
        <v>510</v>
      </c>
      <c r="Q203">
        <v>576</v>
      </c>
      <c r="AJ203">
        <v>6</v>
      </c>
      <c r="AK203" t="s">
        <v>108</v>
      </c>
      <c r="AL203">
        <v>2022</v>
      </c>
      <c r="AM203">
        <v>1117</v>
      </c>
      <c r="AN203">
        <v>1160</v>
      </c>
      <c r="AO203">
        <v>1317</v>
      </c>
      <c r="AP203">
        <v>1396</v>
      </c>
      <c r="AQ203">
        <v>1668</v>
      </c>
      <c r="AR203">
        <v>1739</v>
      </c>
      <c r="AS203">
        <v>1653</v>
      </c>
      <c r="AT203">
        <v>1378</v>
      </c>
      <c r="AU203">
        <v>1122</v>
      </c>
      <c r="AV203">
        <v>1067</v>
      </c>
      <c r="AW203">
        <v>1125</v>
      </c>
      <c r="AX203">
        <v>1273</v>
      </c>
    </row>
    <row r="204" spans="2:50" x14ac:dyDescent="0.25">
      <c r="B204" s="37">
        <v>4</v>
      </c>
      <c r="C204" s="39" t="s">
        <v>62</v>
      </c>
      <c r="D204" s="37" t="s">
        <v>106</v>
      </c>
      <c r="E204" s="41">
        <v>2020</v>
      </c>
      <c r="F204">
        <v>2064</v>
      </c>
      <c r="G204">
        <v>2170</v>
      </c>
      <c r="H204">
        <v>2480</v>
      </c>
      <c r="I204">
        <v>2581</v>
      </c>
      <c r="J204">
        <v>2516</v>
      </c>
      <c r="K204">
        <v>2484</v>
      </c>
      <c r="L204">
        <v>2066</v>
      </c>
      <c r="M204">
        <v>1869</v>
      </c>
      <c r="N204">
        <v>2186</v>
      </c>
      <c r="O204">
        <v>2196</v>
      </c>
      <c r="P204">
        <v>2064</v>
      </c>
      <c r="Q204">
        <v>2331</v>
      </c>
      <c r="AJ204">
        <v>6</v>
      </c>
      <c r="AK204" t="s">
        <v>112</v>
      </c>
      <c r="AL204">
        <v>2022</v>
      </c>
      <c r="AM204">
        <v>524</v>
      </c>
      <c r="AN204">
        <v>544</v>
      </c>
      <c r="AO204">
        <v>618</v>
      </c>
      <c r="AP204">
        <v>655</v>
      </c>
      <c r="AQ204">
        <v>783</v>
      </c>
      <c r="AR204">
        <v>817</v>
      </c>
      <c r="AS204">
        <v>776</v>
      </c>
      <c r="AT204">
        <v>647</v>
      </c>
      <c r="AU204">
        <v>527</v>
      </c>
      <c r="AV204">
        <v>501</v>
      </c>
      <c r="AW204">
        <v>528</v>
      </c>
      <c r="AX204">
        <v>598</v>
      </c>
    </row>
    <row r="205" spans="2:50" x14ac:dyDescent="0.25">
      <c r="B205" s="37">
        <v>2</v>
      </c>
      <c r="C205" s="39" t="s">
        <v>63</v>
      </c>
      <c r="D205" s="37" t="s">
        <v>107</v>
      </c>
      <c r="E205" s="41">
        <v>2020</v>
      </c>
      <c r="F205">
        <v>1067</v>
      </c>
      <c r="G205">
        <v>1122</v>
      </c>
      <c r="H205">
        <v>1282</v>
      </c>
      <c r="I205">
        <v>1334</v>
      </c>
      <c r="J205">
        <v>1301</v>
      </c>
      <c r="K205">
        <v>1284</v>
      </c>
      <c r="L205">
        <v>1068</v>
      </c>
      <c r="M205">
        <v>966</v>
      </c>
      <c r="N205">
        <v>1130</v>
      </c>
      <c r="O205">
        <v>1135</v>
      </c>
      <c r="P205">
        <v>1067</v>
      </c>
      <c r="Q205">
        <v>1205</v>
      </c>
      <c r="AJ205">
        <v>6</v>
      </c>
      <c r="AK205" t="s">
        <v>115</v>
      </c>
      <c r="AL205">
        <v>2022</v>
      </c>
      <c r="AM205">
        <v>653</v>
      </c>
      <c r="AN205">
        <v>678</v>
      </c>
      <c r="AO205">
        <v>770</v>
      </c>
      <c r="AP205">
        <v>817</v>
      </c>
      <c r="AQ205">
        <v>976</v>
      </c>
      <c r="AR205">
        <v>1018</v>
      </c>
      <c r="AS205">
        <v>967</v>
      </c>
      <c r="AT205">
        <v>806</v>
      </c>
      <c r="AU205">
        <v>656</v>
      </c>
      <c r="AV205">
        <v>624</v>
      </c>
      <c r="AW205">
        <v>658</v>
      </c>
      <c r="AX205">
        <v>745</v>
      </c>
    </row>
    <row r="206" spans="2:50" x14ac:dyDescent="0.25">
      <c r="B206" s="37">
        <v>6</v>
      </c>
      <c r="C206" s="39" t="s">
        <v>64</v>
      </c>
      <c r="D206" s="37" t="s">
        <v>108</v>
      </c>
      <c r="E206" s="41">
        <v>2020</v>
      </c>
      <c r="F206">
        <v>1220</v>
      </c>
      <c r="G206">
        <v>1283</v>
      </c>
      <c r="H206">
        <v>1466</v>
      </c>
      <c r="I206">
        <v>1526</v>
      </c>
      <c r="J206">
        <v>1487</v>
      </c>
      <c r="K206">
        <v>1468</v>
      </c>
      <c r="L206">
        <v>1221</v>
      </c>
      <c r="M206">
        <v>1105</v>
      </c>
      <c r="N206">
        <v>1292</v>
      </c>
      <c r="O206">
        <v>1298</v>
      </c>
      <c r="P206">
        <v>1220</v>
      </c>
      <c r="Q206">
        <v>1378</v>
      </c>
      <c r="AJ206">
        <v>6</v>
      </c>
      <c r="AK206" t="s">
        <v>123</v>
      </c>
      <c r="AL206">
        <v>2022</v>
      </c>
      <c r="AM206">
        <v>297</v>
      </c>
      <c r="AN206">
        <v>308</v>
      </c>
      <c r="AO206">
        <v>350</v>
      </c>
      <c r="AP206">
        <v>371</v>
      </c>
      <c r="AQ206">
        <v>443</v>
      </c>
      <c r="AR206">
        <v>462</v>
      </c>
      <c r="AS206">
        <v>439</v>
      </c>
      <c r="AT206">
        <v>366</v>
      </c>
      <c r="AU206">
        <v>298</v>
      </c>
      <c r="AV206">
        <v>283</v>
      </c>
      <c r="AW206">
        <v>299</v>
      </c>
      <c r="AX206">
        <v>338</v>
      </c>
    </row>
    <row r="207" spans="2:50" x14ac:dyDescent="0.25">
      <c r="B207" s="37">
        <v>4</v>
      </c>
      <c r="C207" s="39" t="s">
        <v>65</v>
      </c>
      <c r="D207" s="37" t="s">
        <v>109</v>
      </c>
      <c r="E207" s="41">
        <v>2020</v>
      </c>
      <c r="F207">
        <v>2475</v>
      </c>
      <c r="G207">
        <v>2602</v>
      </c>
      <c r="H207">
        <v>2973</v>
      </c>
      <c r="I207">
        <v>3094</v>
      </c>
      <c r="J207">
        <v>3017</v>
      </c>
      <c r="K207">
        <v>2978</v>
      </c>
      <c r="L207">
        <v>2477</v>
      </c>
      <c r="M207">
        <v>2241</v>
      </c>
      <c r="N207">
        <v>2621</v>
      </c>
      <c r="O207">
        <v>2633</v>
      </c>
      <c r="P207">
        <v>2475</v>
      </c>
      <c r="Q207">
        <v>2795</v>
      </c>
      <c r="AJ207">
        <v>6</v>
      </c>
      <c r="AK207" t="s">
        <v>92</v>
      </c>
      <c r="AL207">
        <v>2021</v>
      </c>
      <c r="AM207">
        <v>1391</v>
      </c>
      <c r="AN207">
        <v>1332</v>
      </c>
      <c r="AO207">
        <v>1481</v>
      </c>
      <c r="AP207">
        <v>1612</v>
      </c>
      <c r="AQ207">
        <v>1675</v>
      </c>
      <c r="AR207">
        <v>1712</v>
      </c>
      <c r="AS207">
        <v>1510</v>
      </c>
      <c r="AT207">
        <v>1377</v>
      </c>
      <c r="AU207">
        <v>1410</v>
      </c>
      <c r="AV207">
        <v>1278</v>
      </c>
      <c r="AW207">
        <v>1231</v>
      </c>
      <c r="AX207">
        <v>1412</v>
      </c>
    </row>
    <row r="208" spans="2:50" x14ac:dyDescent="0.25">
      <c r="B208" s="37">
        <v>1</v>
      </c>
      <c r="C208" s="39" t="s">
        <v>66</v>
      </c>
      <c r="D208" s="37" t="s">
        <v>110</v>
      </c>
      <c r="E208" s="41">
        <v>2020</v>
      </c>
      <c r="F208">
        <v>1462</v>
      </c>
      <c r="G208">
        <v>1537</v>
      </c>
      <c r="H208">
        <v>1757</v>
      </c>
      <c r="I208">
        <v>1828</v>
      </c>
      <c r="J208">
        <v>1783</v>
      </c>
      <c r="K208">
        <v>1760</v>
      </c>
      <c r="L208">
        <v>1464</v>
      </c>
      <c r="M208">
        <v>1324</v>
      </c>
      <c r="N208">
        <v>1549</v>
      </c>
      <c r="O208">
        <v>1556</v>
      </c>
      <c r="P208">
        <v>1462</v>
      </c>
      <c r="Q208">
        <v>1652</v>
      </c>
      <c r="AJ208">
        <v>6</v>
      </c>
      <c r="AK208" t="s">
        <v>94</v>
      </c>
      <c r="AL208">
        <v>2021</v>
      </c>
      <c r="AM208">
        <v>125</v>
      </c>
      <c r="AN208">
        <v>119</v>
      </c>
      <c r="AO208">
        <v>133</v>
      </c>
      <c r="AP208">
        <v>144</v>
      </c>
      <c r="AQ208">
        <v>150</v>
      </c>
      <c r="AR208">
        <v>153</v>
      </c>
      <c r="AS208">
        <v>135</v>
      </c>
      <c r="AT208">
        <v>123</v>
      </c>
      <c r="AU208">
        <v>126</v>
      </c>
      <c r="AV208">
        <v>114</v>
      </c>
      <c r="AW208">
        <v>110</v>
      </c>
      <c r="AX208">
        <v>126</v>
      </c>
    </row>
    <row r="209" spans="2:50" x14ac:dyDescent="0.25">
      <c r="B209" s="37">
        <v>2</v>
      </c>
      <c r="C209" s="39" t="s">
        <v>67</v>
      </c>
      <c r="D209" s="37" t="s">
        <v>111</v>
      </c>
      <c r="E209" s="41">
        <v>2020</v>
      </c>
      <c r="F209">
        <v>895</v>
      </c>
      <c r="G209">
        <v>941</v>
      </c>
      <c r="H209">
        <v>1075</v>
      </c>
      <c r="I209">
        <v>1119</v>
      </c>
      <c r="J209">
        <v>1091</v>
      </c>
      <c r="K209">
        <v>1077</v>
      </c>
      <c r="L209">
        <v>896</v>
      </c>
      <c r="M209">
        <v>810</v>
      </c>
      <c r="N209">
        <v>948</v>
      </c>
      <c r="O209">
        <v>952</v>
      </c>
      <c r="P209">
        <v>895</v>
      </c>
      <c r="Q209">
        <v>1011</v>
      </c>
      <c r="AJ209">
        <v>6</v>
      </c>
      <c r="AK209" t="s">
        <v>99</v>
      </c>
      <c r="AL209">
        <v>2021</v>
      </c>
      <c r="AM209">
        <v>240</v>
      </c>
      <c r="AN209">
        <v>230</v>
      </c>
      <c r="AO209">
        <v>256</v>
      </c>
      <c r="AP209">
        <v>278</v>
      </c>
      <c r="AQ209">
        <v>289</v>
      </c>
      <c r="AR209">
        <v>296</v>
      </c>
      <c r="AS209">
        <v>261</v>
      </c>
      <c r="AT209">
        <v>238</v>
      </c>
      <c r="AU209">
        <v>244</v>
      </c>
      <c r="AV209">
        <v>221</v>
      </c>
      <c r="AW209">
        <v>213</v>
      </c>
      <c r="AX209">
        <v>244</v>
      </c>
    </row>
    <row r="210" spans="2:50" x14ac:dyDescent="0.25">
      <c r="B210" s="37">
        <v>6</v>
      </c>
      <c r="C210" s="39" t="s">
        <v>68</v>
      </c>
      <c r="D210" s="37" t="s">
        <v>112</v>
      </c>
      <c r="E210" s="41">
        <v>2020</v>
      </c>
      <c r="F210">
        <v>573</v>
      </c>
      <c r="G210">
        <v>602</v>
      </c>
      <c r="H210">
        <v>688</v>
      </c>
      <c r="I210">
        <v>716</v>
      </c>
      <c r="J210">
        <v>698</v>
      </c>
      <c r="K210">
        <v>689</v>
      </c>
      <c r="L210">
        <v>573</v>
      </c>
      <c r="M210">
        <v>519</v>
      </c>
      <c r="N210">
        <v>607</v>
      </c>
      <c r="O210">
        <v>610</v>
      </c>
      <c r="P210">
        <v>573</v>
      </c>
      <c r="Q210">
        <v>647</v>
      </c>
      <c r="AJ210">
        <v>6</v>
      </c>
      <c r="AK210" t="s">
        <v>101</v>
      </c>
      <c r="AL210">
        <v>2021</v>
      </c>
      <c r="AM210">
        <v>208</v>
      </c>
      <c r="AN210">
        <v>200</v>
      </c>
      <c r="AO210">
        <v>222</v>
      </c>
      <c r="AP210">
        <v>241</v>
      </c>
      <c r="AQ210">
        <v>251</v>
      </c>
      <c r="AR210">
        <v>256</v>
      </c>
      <c r="AS210">
        <v>226</v>
      </c>
      <c r="AT210">
        <v>206</v>
      </c>
      <c r="AU210">
        <v>211</v>
      </c>
      <c r="AV210">
        <v>191</v>
      </c>
      <c r="AW210">
        <v>184</v>
      </c>
      <c r="AX210">
        <v>211</v>
      </c>
    </row>
    <row r="211" spans="2:50" x14ac:dyDescent="0.25">
      <c r="B211" s="37">
        <v>2</v>
      </c>
      <c r="C211" s="39" t="s">
        <v>69</v>
      </c>
      <c r="D211" s="37" t="s">
        <v>113</v>
      </c>
      <c r="E211" s="41">
        <v>2020</v>
      </c>
      <c r="F211">
        <v>260</v>
      </c>
      <c r="G211">
        <v>273</v>
      </c>
      <c r="H211">
        <v>312</v>
      </c>
      <c r="I211">
        <v>325</v>
      </c>
      <c r="J211">
        <v>317</v>
      </c>
      <c r="K211">
        <v>313</v>
      </c>
      <c r="L211">
        <v>260</v>
      </c>
      <c r="M211">
        <v>235</v>
      </c>
      <c r="N211">
        <v>275</v>
      </c>
      <c r="O211">
        <v>276</v>
      </c>
      <c r="P211">
        <v>260</v>
      </c>
      <c r="Q211">
        <v>293</v>
      </c>
      <c r="AJ211">
        <v>6</v>
      </c>
      <c r="AK211" t="s">
        <v>104</v>
      </c>
      <c r="AL211">
        <v>2021</v>
      </c>
      <c r="AM211">
        <v>601</v>
      </c>
      <c r="AN211">
        <v>575</v>
      </c>
      <c r="AO211">
        <v>639</v>
      </c>
      <c r="AP211">
        <v>696</v>
      </c>
      <c r="AQ211">
        <v>723</v>
      </c>
      <c r="AR211">
        <v>739</v>
      </c>
      <c r="AS211">
        <v>652</v>
      </c>
      <c r="AT211">
        <v>595</v>
      </c>
      <c r="AU211">
        <v>609</v>
      </c>
      <c r="AV211">
        <v>552</v>
      </c>
      <c r="AW211">
        <v>532</v>
      </c>
      <c r="AX211">
        <v>610</v>
      </c>
    </row>
    <row r="212" spans="2:50" x14ac:dyDescent="0.25">
      <c r="B212" s="37">
        <v>4</v>
      </c>
      <c r="C212" s="39" t="s">
        <v>70</v>
      </c>
      <c r="D212" s="37" t="s">
        <v>114</v>
      </c>
      <c r="E212" s="41">
        <v>2020</v>
      </c>
      <c r="F212">
        <v>339</v>
      </c>
      <c r="G212">
        <v>356</v>
      </c>
      <c r="H212">
        <v>407</v>
      </c>
      <c r="I212">
        <v>423</v>
      </c>
      <c r="J212">
        <v>413</v>
      </c>
      <c r="K212">
        <v>408</v>
      </c>
      <c r="L212">
        <v>339</v>
      </c>
      <c r="M212">
        <v>307</v>
      </c>
      <c r="N212">
        <v>359</v>
      </c>
      <c r="O212">
        <v>360</v>
      </c>
      <c r="P212">
        <v>339</v>
      </c>
      <c r="Q212">
        <v>382</v>
      </c>
      <c r="AJ212">
        <v>6</v>
      </c>
      <c r="AK212" t="s">
        <v>108</v>
      </c>
      <c r="AL212">
        <v>2021</v>
      </c>
      <c r="AM212">
        <v>1211</v>
      </c>
      <c r="AN212">
        <v>1160</v>
      </c>
      <c r="AO212">
        <v>1289</v>
      </c>
      <c r="AP212">
        <v>1404</v>
      </c>
      <c r="AQ212">
        <v>1458</v>
      </c>
      <c r="AR212">
        <v>1491</v>
      </c>
      <c r="AS212">
        <v>1315</v>
      </c>
      <c r="AT212">
        <v>1199</v>
      </c>
      <c r="AU212">
        <v>1228</v>
      </c>
      <c r="AV212">
        <v>1113</v>
      </c>
      <c r="AW212">
        <v>1072</v>
      </c>
      <c r="AX212">
        <v>1229</v>
      </c>
    </row>
    <row r="213" spans="2:50" x14ac:dyDescent="0.25">
      <c r="B213" s="37">
        <v>6</v>
      </c>
      <c r="C213" s="39" t="s">
        <v>71</v>
      </c>
      <c r="D213" s="37" t="s">
        <v>115</v>
      </c>
      <c r="E213" s="41">
        <v>2020</v>
      </c>
      <c r="F213">
        <v>714</v>
      </c>
      <c r="G213">
        <v>751</v>
      </c>
      <c r="H213">
        <v>858</v>
      </c>
      <c r="I213">
        <v>893</v>
      </c>
      <c r="J213">
        <v>870</v>
      </c>
      <c r="K213">
        <v>859</v>
      </c>
      <c r="L213">
        <v>715</v>
      </c>
      <c r="M213">
        <v>647</v>
      </c>
      <c r="N213">
        <v>756</v>
      </c>
      <c r="O213">
        <v>760</v>
      </c>
      <c r="P213">
        <v>714</v>
      </c>
      <c r="Q213">
        <v>806</v>
      </c>
      <c r="AJ213">
        <v>6</v>
      </c>
      <c r="AK213" t="s">
        <v>112</v>
      </c>
      <c r="AL213">
        <v>2021</v>
      </c>
      <c r="AM213">
        <v>569</v>
      </c>
      <c r="AN213">
        <v>545</v>
      </c>
      <c r="AO213">
        <v>605</v>
      </c>
      <c r="AP213">
        <v>659</v>
      </c>
      <c r="AQ213">
        <v>685</v>
      </c>
      <c r="AR213">
        <v>700</v>
      </c>
      <c r="AS213">
        <v>617</v>
      </c>
      <c r="AT213">
        <v>563</v>
      </c>
      <c r="AU213">
        <v>576</v>
      </c>
      <c r="AV213">
        <v>523</v>
      </c>
      <c r="AW213">
        <v>503</v>
      </c>
      <c r="AX213">
        <v>577</v>
      </c>
    </row>
    <row r="214" spans="2:50" x14ac:dyDescent="0.25">
      <c r="B214" s="37">
        <v>4</v>
      </c>
      <c r="C214" s="39" t="s">
        <v>72</v>
      </c>
      <c r="D214" s="37" t="s">
        <v>116</v>
      </c>
      <c r="E214" s="41">
        <v>2020</v>
      </c>
      <c r="F214">
        <v>1742</v>
      </c>
      <c r="G214">
        <v>1832</v>
      </c>
      <c r="H214">
        <v>2093</v>
      </c>
      <c r="I214">
        <v>2178</v>
      </c>
      <c r="J214">
        <v>2124</v>
      </c>
      <c r="K214">
        <v>2097</v>
      </c>
      <c r="L214">
        <v>1744</v>
      </c>
      <c r="M214">
        <v>1578</v>
      </c>
      <c r="N214">
        <v>1845</v>
      </c>
      <c r="O214">
        <v>1853</v>
      </c>
      <c r="P214">
        <v>1742</v>
      </c>
      <c r="Q214">
        <v>1968</v>
      </c>
      <c r="AJ214">
        <v>6</v>
      </c>
      <c r="AK214" t="s">
        <v>115</v>
      </c>
      <c r="AL214">
        <v>2021</v>
      </c>
      <c r="AM214">
        <v>709</v>
      </c>
      <c r="AN214">
        <v>679</v>
      </c>
      <c r="AO214">
        <v>754</v>
      </c>
      <c r="AP214">
        <v>821</v>
      </c>
      <c r="AQ214">
        <v>853</v>
      </c>
      <c r="AR214">
        <v>872</v>
      </c>
      <c r="AS214">
        <v>769</v>
      </c>
      <c r="AT214">
        <v>702</v>
      </c>
      <c r="AU214">
        <v>718</v>
      </c>
      <c r="AV214">
        <v>651</v>
      </c>
      <c r="AW214">
        <v>627</v>
      </c>
      <c r="AX214">
        <v>719</v>
      </c>
    </row>
    <row r="215" spans="2:50" x14ac:dyDescent="0.25">
      <c r="B215" s="37">
        <v>2</v>
      </c>
      <c r="C215" s="39" t="s">
        <v>73</v>
      </c>
      <c r="D215" s="37" t="s">
        <v>117</v>
      </c>
      <c r="E215" s="41">
        <v>2020</v>
      </c>
      <c r="F215">
        <v>584</v>
      </c>
      <c r="G215">
        <v>614</v>
      </c>
      <c r="H215">
        <v>702</v>
      </c>
      <c r="I215">
        <v>730</v>
      </c>
      <c r="J215">
        <v>712</v>
      </c>
      <c r="K215">
        <v>703</v>
      </c>
      <c r="L215">
        <v>585</v>
      </c>
      <c r="M215">
        <v>529</v>
      </c>
      <c r="N215">
        <v>619</v>
      </c>
      <c r="O215">
        <v>621</v>
      </c>
      <c r="P215">
        <v>584</v>
      </c>
      <c r="Q215">
        <v>660</v>
      </c>
      <c r="AJ215">
        <v>6</v>
      </c>
      <c r="AK215" t="s">
        <v>123</v>
      </c>
      <c r="AL215">
        <v>2021</v>
      </c>
      <c r="AM215">
        <v>322</v>
      </c>
      <c r="AN215">
        <v>308</v>
      </c>
      <c r="AO215">
        <v>343</v>
      </c>
      <c r="AP215">
        <v>373</v>
      </c>
      <c r="AQ215">
        <v>387</v>
      </c>
      <c r="AR215">
        <v>396</v>
      </c>
      <c r="AS215">
        <v>349</v>
      </c>
      <c r="AT215">
        <v>319</v>
      </c>
      <c r="AU215">
        <v>326</v>
      </c>
      <c r="AV215">
        <v>296</v>
      </c>
      <c r="AW215">
        <v>285</v>
      </c>
      <c r="AX215">
        <v>327</v>
      </c>
    </row>
    <row r="216" spans="2:50" x14ac:dyDescent="0.25">
      <c r="B216" s="37">
        <v>5</v>
      </c>
      <c r="C216" s="39" t="s">
        <v>74</v>
      </c>
      <c r="D216" s="37" t="s">
        <v>118</v>
      </c>
      <c r="E216" s="41">
        <v>2020</v>
      </c>
      <c r="F216">
        <v>255</v>
      </c>
      <c r="G216">
        <v>268</v>
      </c>
      <c r="H216">
        <v>307</v>
      </c>
      <c r="I216">
        <v>319</v>
      </c>
      <c r="J216">
        <v>311</v>
      </c>
      <c r="K216">
        <v>307</v>
      </c>
      <c r="L216">
        <v>256</v>
      </c>
      <c r="M216">
        <v>231</v>
      </c>
      <c r="N216">
        <v>270</v>
      </c>
      <c r="O216">
        <v>272</v>
      </c>
      <c r="P216">
        <v>255</v>
      </c>
      <c r="Q216">
        <v>288</v>
      </c>
      <c r="AJ216">
        <v>6</v>
      </c>
      <c r="AK216" t="s">
        <v>92</v>
      </c>
      <c r="AL216">
        <v>2020</v>
      </c>
      <c r="AM216">
        <v>1401</v>
      </c>
      <c r="AN216">
        <v>1473</v>
      </c>
      <c r="AO216">
        <v>1683</v>
      </c>
      <c r="AP216">
        <v>1752</v>
      </c>
      <c r="AQ216">
        <v>1708</v>
      </c>
      <c r="AR216">
        <v>1686</v>
      </c>
      <c r="AS216">
        <v>1402</v>
      </c>
      <c r="AT216">
        <v>1269</v>
      </c>
      <c r="AU216">
        <v>1484</v>
      </c>
      <c r="AV216">
        <v>1491</v>
      </c>
      <c r="AW216">
        <v>1401</v>
      </c>
      <c r="AX216">
        <v>1583</v>
      </c>
    </row>
    <row r="217" spans="2:50" x14ac:dyDescent="0.25">
      <c r="B217" s="37">
        <v>3</v>
      </c>
      <c r="C217" s="39" t="s">
        <v>75</v>
      </c>
      <c r="D217" s="37" t="s">
        <v>119</v>
      </c>
      <c r="E217" s="41">
        <v>2020</v>
      </c>
      <c r="F217">
        <v>1209</v>
      </c>
      <c r="G217">
        <v>1271</v>
      </c>
      <c r="H217">
        <v>1453</v>
      </c>
      <c r="I217">
        <v>1512</v>
      </c>
      <c r="J217">
        <v>1474</v>
      </c>
      <c r="K217">
        <v>1455</v>
      </c>
      <c r="L217">
        <v>1210</v>
      </c>
      <c r="M217">
        <v>1095</v>
      </c>
      <c r="N217">
        <v>1281</v>
      </c>
      <c r="O217">
        <v>1286</v>
      </c>
      <c r="P217">
        <v>1209</v>
      </c>
      <c r="Q217">
        <v>1366</v>
      </c>
      <c r="AJ217">
        <v>6</v>
      </c>
      <c r="AK217" t="s">
        <v>94</v>
      </c>
      <c r="AL217">
        <v>2020</v>
      </c>
      <c r="AM217">
        <v>125</v>
      </c>
      <c r="AN217">
        <v>132</v>
      </c>
      <c r="AO217">
        <v>151</v>
      </c>
      <c r="AP217">
        <v>157</v>
      </c>
      <c r="AQ217">
        <v>153</v>
      </c>
      <c r="AR217">
        <v>151</v>
      </c>
      <c r="AS217">
        <v>126</v>
      </c>
      <c r="AT217">
        <v>114</v>
      </c>
      <c r="AU217">
        <v>133</v>
      </c>
      <c r="AV217">
        <v>133</v>
      </c>
      <c r="AW217">
        <v>125</v>
      </c>
      <c r="AX217">
        <v>142</v>
      </c>
    </row>
    <row r="218" spans="2:50" x14ac:dyDescent="0.25">
      <c r="B218" s="37">
        <v>3</v>
      </c>
      <c r="C218" s="39" t="s">
        <v>76</v>
      </c>
      <c r="D218" s="37" t="s">
        <v>120</v>
      </c>
      <c r="E218" s="41">
        <v>2020</v>
      </c>
      <c r="F218">
        <v>732</v>
      </c>
      <c r="G218">
        <v>769</v>
      </c>
      <c r="H218">
        <v>879</v>
      </c>
      <c r="I218">
        <v>915</v>
      </c>
      <c r="J218">
        <v>892</v>
      </c>
      <c r="K218">
        <v>881</v>
      </c>
      <c r="L218">
        <v>732</v>
      </c>
      <c r="M218">
        <v>663</v>
      </c>
      <c r="N218">
        <v>775</v>
      </c>
      <c r="O218">
        <v>778</v>
      </c>
      <c r="P218">
        <v>732</v>
      </c>
      <c r="Q218">
        <v>826</v>
      </c>
      <c r="AJ218">
        <v>6</v>
      </c>
      <c r="AK218" t="s">
        <v>99</v>
      </c>
      <c r="AL218">
        <v>2020</v>
      </c>
      <c r="AM218">
        <v>242</v>
      </c>
      <c r="AN218">
        <v>254</v>
      </c>
      <c r="AO218">
        <v>291</v>
      </c>
      <c r="AP218">
        <v>303</v>
      </c>
      <c r="AQ218">
        <v>295</v>
      </c>
      <c r="AR218">
        <v>291</v>
      </c>
      <c r="AS218">
        <v>242</v>
      </c>
      <c r="AT218">
        <v>219</v>
      </c>
      <c r="AU218">
        <v>256</v>
      </c>
      <c r="AV218">
        <v>258</v>
      </c>
      <c r="AW218">
        <v>242</v>
      </c>
      <c r="AX218">
        <v>273</v>
      </c>
    </row>
    <row r="219" spans="2:50" x14ac:dyDescent="0.25">
      <c r="B219" s="37">
        <v>5</v>
      </c>
      <c r="C219" s="39" t="s">
        <v>77</v>
      </c>
      <c r="D219" s="37" t="s">
        <v>121</v>
      </c>
      <c r="E219" s="41">
        <v>2020</v>
      </c>
      <c r="F219">
        <v>853</v>
      </c>
      <c r="G219">
        <v>897</v>
      </c>
      <c r="H219">
        <v>1024</v>
      </c>
      <c r="I219">
        <v>1066</v>
      </c>
      <c r="J219">
        <v>1039</v>
      </c>
      <c r="K219">
        <v>1026</v>
      </c>
      <c r="L219">
        <v>853</v>
      </c>
      <c r="M219">
        <v>772</v>
      </c>
      <c r="N219">
        <v>903</v>
      </c>
      <c r="O219">
        <v>907</v>
      </c>
      <c r="P219">
        <v>853</v>
      </c>
      <c r="Q219">
        <v>963</v>
      </c>
      <c r="AJ219">
        <v>6</v>
      </c>
      <c r="AK219" t="s">
        <v>101</v>
      </c>
      <c r="AL219">
        <v>2020</v>
      </c>
      <c r="AM219">
        <v>210</v>
      </c>
      <c r="AN219">
        <v>221</v>
      </c>
      <c r="AO219">
        <v>252</v>
      </c>
      <c r="AP219">
        <v>262</v>
      </c>
      <c r="AQ219">
        <v>256</v>
      </c>
      <c r="AR219">
        <v>253</v>
      </c>
      <c r="AS219">
        <v>210</v>
      </c>
      <c r="AT219">
        <v>190</v>
      </c>
      <c r="AU219">
        <v>222</v>
      </c>
      <c r="AV219">
        <v>223</v>
      </c>
      <c r="AW219">
        <v>210</v>
      </c>
      <c r="AX219">
        <v>237</v>
      </c>
    </row>
    <row r="220" spans="2:50" x14ac:dyDescent="0.25">
      <c r="B220" s="37">
        <v>1</v>
      </c>
      <c r="C220" s="39" t="s">
        <v>78</v>
      </c>
      <c r="D220" s="37" t="s">
        <v>122</v>
      </c>
      <c r="E220" s="41">
        <v>2020</v>
      </c>
      <c r="F220">
        <v>174</v>
      </c>
      <c r="G220">
        <v>183</v>
      </c>
      <c r="H220">
        <v>209</v>
      </c>
      <c r="I220">
        <v>218</v>
      </c>
      <c r="J220">
        <v>212</v>
      </c>
      <c r="K220">
        <v>210</v>
      </c>
      <c r="L220">
        <v>174</v>
      </c>
      <c r="M220">
        <v>158</v>
      </c>
      <c r="N220">
        <v>185</v>
      </c>
      <c r="O220">
        <v>185</v>
      </c>
      <c r="P220">
        <v>174</v>
      </c>
      <c r="Q220">
        <v>197</v>
      </c>
      <c r="AJ220">
        <v>6</v>
      </c>
      <c r="AK220" t="s">
        <v>104</v>
      </c>
      <c r="AL220">
        <v>2020</v>
      </c>
      <c r="AM220">
        <v>605</v>
      </c>
      <c r="AN220">
        <v>636</v>
      </c>
      <c r="AO220">
        <v>727</v>
      </c>
      <c r="AP220">
        <v>757</v>
      </c>
      <c r="AQ220">
        <v>738</v>
      </c>
      <c r="AR220">
        <v>728</v>
      </c>
      <c r="AS220">
        <v>606</v>
      </c>
      <c r="AT220">
        <v>548</v>
      </c>
      <c r="AU220">
        <v>641</v>
      </c>
      <c r="AV220">
        <v>644</v>
      </c>
      <c r="AW220">
        <v>605</v>
      </c>
      <c r="AX220">
        <v>683</v>
      </c>
    </row>
    <row r="221" spans="2:50" x14ac:dyDescent="0.25">
      <c r="B221" s="37">
        <v>6</v>
      </c>
      <c r="C221" s="39" t="s">
        <v>79</v>
      </c>
      <c r="D221" s="37" t="s">
        <v>123</v>
      </c>
      <c r="E221" s="41">
        <v>2020</v>
      </c>
      <c r="F221">
        <v>324</v>
      </c>
      <c r="G221">
        <v>341</v>
      </c>
      <c r="H221">
        <v>389</v>
      </c>
      <c r="I221">
        <v>405</v>
      </c>
      <c r="J221">
        <v>395</v>
      </c>
      <c r="K221">
        <v>390</v>
      </c>
      <c r="L221">
        <v>324</v>
      </c>
      <c r="M221">
        <v>294</v>
      </c>
      <c r="N221">
        <v>343</v>
      </c>
      <c r="O221">
        <v>345</v>
      </c>
      <c r="P221">
        <v>324</v>
      </c>
      <c r="Q221">
        <v>366</v>
      </c>
      <c r="AJ221">
        <v>6</v>
      </c>
      <c r="AK221" t="s">
        <v>108</v>
      </c>
      <c r="AL221">
        <v>2020</v>
      </c>
      <c r="AM221">
        <v>1220</v>
      </c>
      <c r="AN221">
        <v>1283</v>
      </c>
      <c r="AO221">
        <v>1466</v>
      </c>
      <c r="AP221">
        <v>1526</v>
      </c>
      <c r="AQ221">
        <v>1487</v>
      </c>
      <c r="AR221">
        <v>1468</v>
      </c>
      <c r="AS221">
        <v>1221</v>
      </c>
      <c r="AT221">
        <v>1105</v>
      </c>
      <c r="AU221">
        <v>1292</v>
      </c>
      <c r="AV221">
        <v>1298</v>
      </c>
      <c r="AW221">
        <v>1220</v>
      </c>
      <c r="AX221">
        <v>1378</v>
      </c>
    </row>
    <row r="222" spans="2:50" x14ac:dyDescent="0.25">
      <c r="B222" s="37">
        <v>4</v>
      </c>
      <c r="C222" s="39" t="s">
        <v>80</v>
      </c>
      <c r="D222" s="37" t="s">
        <v>124</v>
      </c>
      <c r="E222" s="41">
        <v>2020</v>
      </c>
      <c r="F222">
        <v>4087</v>
      </c>
      <c r="G222">
        <v>4297</v>
      </c>
      <c r="H222">
        <v>4910</v>
      </c>
      <c r="I222">
        <v>5110</v>
      </c>
      <c r="J222">
        <v>4982</v>
      </c>
      <c r="K222">
        <v>4919</v>
      </c>
      <c r="L222">
        <v>4091</v>
      </c>
      <c r="M222">
        <v>3701</v>
      </c>
      <c r="N222">
        <v>4329</v>
      </c>
      <c r="O222">
        <v>4348</v>
      </c>
      <c r="P222">
        <v>4087</v>
      </c>
      <c r="Q222">
        <v>4616</v>
      </c>
      <c r="AJ222">
        <v>6</v>
      </c>
      <c r="AK222" t="s">
        <v>112</v>
      </c>
      <c r="AL222">
        <v>2020</v>
      </c>
      <c r="AM222">
        <v>573</v>
      </c>
      <c r="AN222">
        <v>602</v>
      </c>
      <c r="AO222">
        <v>688</v>
      </c>
      <c r="AP222">
        <v>716</v>
      </c>
      <c r="AQ222">
        <v>698</v>
      </c>
      <c r="AR222">
        <v>689</v>
      </c>
      <c r="AS222">
        <v>573</v>
      </c>
      <c r="AT222">
        <v>519</v>
      </c>
      <c r="AU222">
        <v>607</v>
      </c>
      <c r="AV222">
        <v>610</v>
      </c>
      <c r="AW222">
        <v>573</v>
      </c>
      <c r="AX222">
        <v>647</v>
      </c>
    </row>
    <row r="223" spans="2:50" x14ac:dyDescent="0.25">
      <c r="B223" s="37">
        <v>3</v>
      </c>
      <c r="C223" s="39" t="s">
        <v>81</v>
      </c>
      <c r="D223" s="37" t="s">
        <v>125</v>
      </c>
      <c r="E223" s="41">
        <v>2020</v>
      </c>
      <c r="F223">
        <v>431</v>
      </c>
      <c r="G223">
        <v>453</v>
      </c>
      <c r="H223">
        <v>518</v>
      </c>
      <c r="I223">
        <v>539</v>
      </c>
      <c r="J223">
        <v>525</v>
      </c>
      <c r="K223">
        <v>518</v>
      </c>
      <c r="L223">
        <v>431</v>
      </c>
      <c r="M223">
        <v>390</v>
      </c>
      <c r="N223">
        <v>456</v>
      </c>
      <c r="O223">
        <v>458</v>
      </c>
      <c r="P223">
        <v>431</v>
      </c>
      <c r="Q223">
        <v>487</v>
      </c>
      <c r="AJ223">
        <v>6</v>
      </c>
      <c r="AK223" t="s">
        <v>115</v>
      </c>
      <c r="AL223">
        <v>2020</v>
      </c>
      <c r="AM223">
        <v>714</v>
      </c>
      <c r="AN223">
        <v>751</v>
      </c>
      <c r="AO223">
        <v>858</v>
      </c>
      <c r="AP223">
        <v>893</v>
      </c>
      <c r="AQ223">
        <v>870</v>
      </c>
      <c r="AR223">
        <v>859</v>
      </c>
      <c r="AS223">
        <v>715</v>
      </c>
      <c r="AT223">
        <v>647</v>
      </c>
      <c r="AU223">
        <v>756</v>
      </c>
      <c r="AV223">
        <v>760</v>
      </c>
      <c r="AW223">
        <v>714</v>
      </c>
      <c r="AX223">
        <v>806</v>
      </c>
    </row>
    <row r="224" spans="2:50" x14ac:dyDescent="0.25">
      <c r="B224" s="37">
        <v>3</v>
      </c>
      <c r="C224" s="39" t="s">
        <v>82</v>
      </c>
      <c r="D224" s="37" t="s">
        <v>126</v>
      </c>
      <c r="E224" s="41">
        <v>2020</v>
      </c>
      <c r="F224">
        <v>523</v>
      </c>
      <c r="G224">
        <v>550</v>
      </c>
      <c r="H224">
        <v>628</v>
      </c>
      <c r="I224">
        <v>654</v>
      </c>
      <c r="J224">
        <v>637</v>
      </c>
      <c r="K224">
        <v>629</v>
      </c>
      <c r="L224">
        <v>523</v>
      </c>
      <c r="M224">
        <v>474</v>
      </c>
      <c r="N224">
        <v>554</v>
      </c>
      <c r="O224">
        <v>556</v>
      </c>
      <c r="P224">
        <v>523</v>
      </c>
      <c r="Q224">
        <v>591</v>
      </c>
      <c r="AJ224">
        <v>6</v>
      </c>
      <c r="AK224" t="s">
        <v>123</v>
      </c>
      <c r="AL224">
        <v>2020</v>
      </c>
      <c r="AM224">
        <v>324</v>
      </c>
      <c r="AN224">
        <v>341</v>
      </c>
      <c r="AO224">
        <v>389</v>
      </c>
      <c r="AP224">
        <v>405</v>
      </c>
      <c r="AQ224">
        <v>395</v>
      </c>
      <c r="AR224">
        <v>390</v>
      </c>
      <c r="AS224">
        <v>324</v>
      </c>
      <c r="AT224">
        <v>294</v>
      </c>
      <c r="AU224">
        <v>343</v>
      </c>
      <c r="AV224">
        <v>345</v>
      </c>
      <c r="AW224">
        <v>324</v>
      </c>
      <c r="AX224">
        <v>366</v>
      </c>
    </row>
    <row r="225" spans="2:17" x14ac:dyDescent="0.25">
      <c r="B225" s="37">
        <v>3</v>
      </c>
      <c r="C225" s="39" t="s">
        <v>39</v>
      </c>
      <c r="D225" s="37" t="s">
        <v>83</v>
      </c>
      <c r="E225" s="41">
        <v>2019</v>
      </c>
      <c r="F225">
        <v>1946</v>
      </c>
      <c r="G225">
        <v>1969</v>
      </c>
      <c r="H225">
        <v>2072</v>
      </c>
      <c r="I225">
        <v>2275</v>
      </c>
      <c r="J225">
        <v>2368</v>
      </c>
      <c r="K225">
        <v>2388</v>
      </c>
      <c r="L225">
        <v>2420</v>
      </c>
      <c r="M225">
        <v>2465</v>
      </c>
      <c r="N225">
        <v>2467</v>
      </c>
      <c r="O225">
        <v>2338</v>
      </c>
      <c r="P225">
        <v>2139</v>
      </c>
      <c r="Q225">
        <v>2067</v>
      </c>
    </row>
    <row r="226" spans="2:17" x14ac:dyDescent="0.25">
      <c r="B226" s="37">
        <v>3</v>
      </c>
      <c r="C226" s="39" t="s">
        <v>40</v>
      </c>
      <c r="D226" s="37" t="s">
        <v>84</v>
      </c>
      <c r="E226" s="41">
        <v>2019</v>
      </c>
      <c r="F226">
        <v>211</v>
      </c>
      <c r="G226">
        <v>215</v>
      </c>
      <c r="H226">
        <v>222</v>
      </c>
      <c r="I226">
        <v>231</v>
      </c>
      <c r="J226">
        <v>234</v>
      </c>
      <c r="K226">
        <v>242</v>
      </c>
      <c r="L226">
        <v>243</v>
      </c>
      <c r="M226">
        <v>244</v>
      </c>
      <c r="N226">
        <v>253</v>
      </c>
      <c r="O226">
        <v>250</v>
      </c>
      <c r="P226">
        <v>238</v>
      </c>
      <c r="Q226">
        <v>222</v>
      </c>
    </row>
    <row r="227" spans="2:17" x14ac:dyDescent="0.25">
      <c r="B227" s="37">
        <v>5</v>
      </c>
      <c r="C227" s="39" t="s">
        <v>41</v>
      </c>
      <c r="D227" s="37" t="s">
        <v>85</v>
      </c>
      <c r="E227" s="41">
        <v>2019</v>
      </c>
      <c r="F227">
        <v>787</v>
      </c>
      <c r="G227">
        <v>795</v>
      </c>
      <c r="H227">
        <v>867</v>
      </c>
      <c r="I227">
        <v>905</v>
      </c>
      <c r="J227">
        <v>925</v>
      </c>
      <c r="K227">
        <v>919</v>
      </c>
      <c r="L227">
        <v>919</v>
      </c>
      <c r="M227">
        <v>943</v>
      </c>
      <c r="N227">
        <v>937</v>
      </c>
      <c r="O227">
        <v>1045</v>
      </c>
      <c r="P227">
        <v>864</v>
      </c>
      <c r="Q227">
        <v>833</v>
      </c>
    </row>
    <row r="228" spans="2:17" x14ac:dyDescent="0.25">
      <c r="B228" s="37">
        <v>5</v>
      </c>
      <c r="C228" s="39" t="s">
        <v>42</v>
      </c>
      <c r="D228" s="37" t="s">
        <v>86</v>
      </c>
      <c r="E228" s="41">
        <v>2019</v>
      </c>
      <c r="F228">
        <v>578</v>
      </c>
      <c r="G228">
        <v>583</v>
      </c>
      <c r="H228">
        <v>625</v>
      </c>
      <c r="I228">
        <v>645</v>
      </c>
      <c r="J228">
        <v>656</v>
      </c>
      <c r="K228">
        <v>653</v>
      </c>
      <c r="L228">
        <v>652</v>
      </c>
      <c r="M228">
        <v>667</v>
      </c>
      <c r="N228">
        <v>663</v>
      </c>
      <c r="O228">
        <v>724</v>
      </c>
      <c r="P228">
        <v>622</v>
      </c>
      <c r="Q228">
        <v>605</v>
      </c>
    </row>
    <row r="229" spans="2:17" x14ac:dyDescent="0.25">
      <c r="B229" s="37">
        <v>1</v>
      </c>
      <c r="C229" s="39" t="s">
        <v>43</v>
      </c>
      <c r="D229" s="37" t="s">
        <v>87</v>
      </c>
      <c r="E229" s="41">
        <v>2019</v>
      </c>
      <c r="F229">
        <v>279</v>
      </c>
      <c r="G229">
        <v>284</v>
      </c>
      <c r="H229">
        <v>311</v>
      </c>
      <c r="I229">
        <v>387</v>
      </c>
      <c r="J229">
        <v>407</v>
      </c>
      <c r="K229">
        <v>387</v>
      </c>
      <c r="L229">
        <v>398</v>
      </c>
      <c r="M229">
        <v>404</v>
      </c>
      <c r="N229">
        <v>385</v>
      </c>
      <c r="O229">
        <v>384</v>
      </c>
      <c r="P229">
        <v>338</v>
      </c>
      <c r="Q229">
        <v>305</v>
      </c>
    </row>
    <row r="230" spans="2:17" x14ac:dyDescent="0.25">
      <c r="B230" s="37">
        <v>5</v>
      </c>
      <c r="C230" s="39" t="s">
        <v>44</v>
      </c>
      <c r="D230" s="37" t="s">
        <v>88</v>
      </c>
      <c r="E230" s="41">
        <v>2019</v>
      </c>
      <c r="F230">
        <v>2619</v>
      </c>
      <c r="G230">
        <v>2693</v>
      </c>
      <c r="H230">
        <v>2980</v>
      </c>
      <c r="I230">
        <v>3616</v>
      </c>
      <c r="J230">
        <v>3530</v>
      </c>
      <c r="K230">
        <v>3366</v>
      </c>
      <c r="L230">
        <v>3352</v>
      </c>
      <c r="M230">
        <v>3612</v>
      </c>
      <c r="N230">
        <v>4480</v>
      </c>
      <c r="O230">
        <v>5248</v>
      </c>
      <c r="P230">
        <v>3306</v>
      </c>
      <c r="Q230">
        <v>2796</v>
      </c>
    </row>
    <row r="231" spans="2:17" x14ac:dyDescent="0.25">
      <c r="B231" s="37">
        <v>4</v>
      </c>
      <c r="C231" s="39" t="s">
        <v>45</v>
      </c>
      <c r="D231" s="37" t="s">
        <v>89</v>
      </c>
      <c r="E231" s="41">
        <v>2019</v>
      </c>
      <c r="F231">
        <v>394</v>
      </c>
      <c r="G231">
        <v>399</v>
      </c>
      <c r="H231">
        <v>423</v>
      </c>
      <c r="I231">
        <v>469</v>
      </c>
      <c r="J231">
        <v>473</v>
      </c>
      <c r="K231">
        <v>459</v>
      </c>
      <c r="L231">
        <v>458</v>
      </c>
      <c r="M231">
        <v>473</v>
      </c>
      <c r="N231">
        <v>525</v>
      </c>
      <c r="O231">
        <v>553</v>
      </c>
      <c r="P231">
        <v>466</v>
      </c>
      <c r="Q231">
        <v>409</v>
      </c>
    </row>
    <row r="232" spans="2:17" x14ac:dyDescent="0.25">
      <c r="B232" s="37">
        <v>3</v>
      </c>
      <c r="C232" s="39" t="s">
        <v>46</v>
      </c>
      <c r="D232" s="37" t="s">
        <v>90</v>
      </c>
      <c r="E232" s="41">
        <v>2019</v>
      </c>
      <c r="F232">
        <v>151</v>
      </c>
      <c r="G232">
        <v>153</v>
      </c>
      <c r="H232">
        <v>157</v>
      </c>
      <c r="I232">
        <v>162</v>
      </c>
      <c r="J232">
        <v>163</v>
      </c>
      <c r="K232">
        <v>168</v>
      </c>
      <c r="L232">
        <v>168</v>
      </c>
      <c r="M232">
        <v>169</v>
      </c>
      <c r="N232">
        <v>174</v>
      </c>
      <c r="O232">
        <v>172</v>
      </c>
      <c r="P232">
        <v>165</v>
      </c>
      <c r="Q232">
        <v>157</v>
      </c>
    </row>
    <row r="233" spans="2:17" x14ac:dyDescent="0.25">
      <c r="B233" s="37">
        <v>1</v>
      </c>
      <c r="C233" s="39" t="s">
        <v>47</v>
      </c>
      <c r="D233" s="37" t="s">
        <v>91</v>
      </c>
      <c r="E233" s="41">
        <v>2019</v>
      </c>
      <c r="F233">
        <v>480</v>
      </c>
      <c r="G233">
        <v>488</v>
      </c>
      <c r="H233">
        <v>532</v>
      </c>
      <c r="I233">
        <v>657</v>
      </c>
      <c r="J233">
        <v>691</v>
      </c>
      <c r="K233">
        <v>658</v>
      </c>
      <c r="L233">
        <v>676</v>
      </c>
      <c r="M233">
        <v>686</v>
      </c>
      <c r="N233">
        <v>654</v>
      </c>
      <c r="O233">
        <v>653</v>
      </c>
      <c r="P233">
        <v>577</v>
      </c>
      <c r="Q233">
        <v>523</v>
      </c>
    </row>
    <row r="234" spans="2:17" x14ac:dyDescent="0.25">
      <c r="B234" s="37">
        <v>6</v>
      </c>
      <c r="C234" s="39" t="s">
        <v>48</v>
      </c>
      <c r="D234" s="37" t="s">
        <v>92</v>
      </c>
      <c r="E234" s="41">
        <v>2019</v>
      </c>
      <c r="F234">
        <v>1210</v>
      </c>
      <c r="G234">
        <v>1226</v>
      </c>
      <c r="H234">
        <v>1270</v>
      </c>
      <c r="I234">
        <v>1434</v>
      </c>
      <c r="J234">
        <v>1533</v>
      </c>
      <c r="K234">
        <v>1479</v>
      </c>
      <c r="L234">
        <v>1503</v>
      </c>
      <c r="M234">
        <v>1547</v>
      </c>
      <c r="N234">
        <v>1522</v>
      </c>
      <c r="O234">
        <v>1767</v>
      </c>
      <c r="P234">
        <v>1409</v>
      </c>
      <c r="Q234">
        <v>1344</v>
      </c>
    </row>
    <row r="235" spans="2:17" x14ac:dyDescent="0.25">
      <c r="B235" s="37">
        <v>1</v>
      </c>
      <c r="C235" s="39" t="s">
        <v>49</v>
      </c>
      <c r="D235" s="37" t="s">
        <v>93</v>
      </c>
      <c r="E235" s="41">
        <v>2019</v>
      </c>
      <c r="F235">
        <v>460</v>
      </c>
      <c r="G235">
        <v>474</v>
      </c>
      <c r="H235">
        <v>537</v>
      </c>
      <c r="I235">
        <v>720</v>
      </c>
      <c r="J235">
        <v>772</v>
      </c>
      <c r="K235">
        <v>722</v>
      </c>
      <c r="L235">
        <v>750</v>
      </c>
      <c r="M235">
        <v>764</v>
      </c>
      <c r="N235">
        <v>716</v>
      </c>
      <c r="O235">
        <v>714</v>
      </c>
      <c r="P235">
        <v>603</v>
      </c>
      <c r="Q235">
        <v>523</v>
      </c>
    </row>
    <row r="236" spans="2:17" x14ac:dyDescent="0.25">
      <c r="B236" s="37">
        <v>6</v>
      </c>
      <c r="C236" s="39" t="s">
        <v>50</v>
      </c>
      <c r="D236" s="37" t="s">
        <v>94</v>
      </c>
      <c r="E236" s="41">
        <v>2019</v>
      </c>
      <c r="F236">
        <v>391</v>
      </c>
      <c r="G236">
        <v>394</v>
      </c>
      <c r="H236">
        <v>402</v>
      </c>
      <c r="I236">
        <v>434</v>
      </c>
      <c r="J236">
        <v>454</v>
      </c>
      <c r="K236">
        <v>443</v>
      </c>
      <c r="L236">
        <v>448</v>
      </c>
      <c r="M236">
        <v>457</v>
      </c>
      <c r="N236">
        <v>452</v>
      </c>
      <c r="O236">
        <v>501</v>
      </c>
      <c r="P236">
        <v>430</v>
      </c>
      <c r="Q236">
        <v>417</v>
      </c>
    </row>
    <row r="237" spans="2:17" x14ac:dyDescent="0.25">
      <c r="B237" s="37">
        <v>4</v>
      </c>
      <c r="C237" s="39" t="s">
        <v>51</v>
      </c>
      <c r="D237" s="37" t="s">
        <v>95</v>
      </c>
      <c r="E237" s="41">
        <v>2019</v>
      </c>
      <c r="F237">
        <v>214</v>
      </c>
      <c r="G237">
        <v>216</v>
      </c>
      <c r="H237">
        <v>228</v>
      </c>
      <c r="I237">
        <v>248</v>
      </c>
      <c r="J237">
        <v>250</v>
      </c>
      <c r="K237">
        <v>244</v>
      </c>
      <c r="L237">
        <v>244</v>
      </c>
      <c r="M237">
        <v>250</v>
      </c>
      <c r="N237">
        <v>276</v>
      </c>
      <c r="O237">
        <v>288</v>
      </c>
      <c r="P237">
        <v>247</v>
      </c>
      <c r="Q237">
        <v>221</v>
      </c>
    </row>
    <row r="238" spans="2:17" x14ac:dyDescent="0.25">
      <c r="B238" s="37">
        <v>3</v>
      </c>
      <c r="C238" s="39" t="s">
        <v>52</v>
      </c>
      <c r="D238" s="37" t="s">
        <v>96</v>
      </c>
      <c r="E238" s="41">
        <v>2019</v>
      </c>
      <c r="F238">
        <v>4454</v>
      </c>
      <c r="G238">
        <v>4628</v>
      </c>
      <c r="H238">
        <v>5046</v>
      </c>
      <c r="I238">
        <v>5363</v>
      </c>
      <c r="J238">
        <v>5361</v>
      </c>
      <c r="K238">
        <v>5927</v>
      </c>
      <c r="L238">
        <v>6442</v>
      </c>
      <c r="M238">
        <v>6426</v>
      </c>
      <c r="N238">
        <v>6921</v>
      </c>
      <c r="O238">
        <v>6275</v>
      </c>
      <c r="P238">
        <v>4983</v>
      </c>
      <c r="Q238">
        <v>4632</v>
      </c>
    </row>
    <row r="239" spans="2:17" x14ac:dyDescent="0.25">
      <c r="B239" s="37">
        <v>5</v>
      </c>
      <c r="C239" s="39" t="s">
        <v>53</v>
      </c>
      <c r="D239" s="37" t="s">
        <v>97</v>
      </c>
      <c r="E239" s="41">
        <v>2019</v>
      </c>
      <c r="F239">
        <v>754</v>
      </c>
      <c r="G239">
        <v>763</v>
      </c>
      <c r="H239">
        <v>850</v>
      </c>
      <c r="I239">
        <v>894</v>
      </c>
      <c r="J239">
        <v>918</v>
      </c>
      <c r="K239">
        <v>910</v>
      </c>
      <c r="L239">
        <v>910</v>
      </c>
      <c r="M239">
        <v>940</v>
      </c>
      <c r="N239">
        <v>932</v>
      </c>
      <c r="O239">
        <v>1060</v>
      </c>
      <c r="P239">
        <v>846</v>
      </c>
      <c r="Q239">
        <v>809</v>
      </c>
    </row>
    <row r="240" spans="2:17" x14ac:dyDescent="0.25">
      <c r="B240" s="37">
        <v>4</v>
      </c>
      <c r="C240" s="39" t="s">
        <v>54</v>
      </c>
      <c r="D240" s="37" t="s">
        <v>98</v>
      </c>
      <c r="E240" s="41">
        <v>2019</v>
      </c>
      <c r="F240">
        <v>2525</v>
      </c>
      <c r="G240">
        <v>2518</v>
      </c>
      <c r="H240">
        <v>2582</v>
      </c>
      <c r="I240">
        <v>2850</v>
      </c>
      <c r="J240">
        <v>2925</v>
      </c>
      <c r="K240">
        <v>2936</v>
      </c>
      <c r="L240">
        <v>2967</v>
      </c>
      <c r="M240">
        <v>3044</v>
      </c>
      <c r="N240">
        <v>3218</v>
      </c>
      <c r="O240">
        <v>3662</v>
      </c>
      <c r="P240">
        <v>2869</v>
      </c>
      <c r="Q240">
        <v>2650</v>
      </c>
    </row>
    <row r="241" spans="2:17" x14ac:dyDescent="0.25">
      <c r="B241" s="37">
        <v>6</v>
      </c>
      <c r="C241" s="39" t="s">
        <v>55</v>
      </c>
      <c r="D241" s="37" t="s">
        <v>99</v>
      </c>
      <c r="E241" s="41">
        <v>2019</v>
      </c>
      <c r="F241">
        <v>150</v>
      </c>
      <c r="G241">
        <v>152</v>
      </c>
      <c r="H241">
        <v>158</v>
      </c>
      <c r="I241">
        <v>178</v>
      </c>
      <c r="J241">
        <v>190</v>
      </c>
      <c r="K241">
        <v>183</v>
      </c>
      <c r="L241">
        <v>186</v>
      </c>
      <c r="M241">
        <v>192</v>
      </c>
      <c r="N241">
        <v>189</v>
      </c>
      <c r="O241">
        <v>219</v>
      </c>
      <c r="P241">
        <v>175</v>
      </c>
      <c r="Q241">
        <v>167</v>
      </c>
    </row>
    <row r="242" spans="2:17" x14ac:dyDescent="0.25">
      <c r="B242" s="37">
        <v>2</v>
      </c>
      <c r="C242" s="39" t="s">
        <v>56</v>
      </c>
      <c r="D242" s="37" t="s">
        <v>100</v>
      </c>
      <c r="E242" s="41">
        <v>2019</v>
      </c>
      <c r="F242">
        <v>150</v>
      </c>
      <c r="G242">
        <v>153</v>
      </c>
      <c r="H242">
        <v>168</v>
      </c>
      <c r="I242">
        <v>212</v>
      </c>
      <c r="J242">
        <v>225</v>
      </c>
      <c r="K242">
        <v>213</v>
      </c>
      <c r="L242">
        <v>220</v>
      </c>
      <c r="M242">
        <v>223</v>
      </c>
      <c r="N242">
        <v>211</v>
      </c>
      <c r="O242">
        <v>211</v>
      </c>
      <c r="P242">
        <v>184</v>
      </c>
      <c r="Q242">
        <v>165</v>
      </c>
    </row>
    <row r="243" spans="2:17" x14ac:dyDescent="0.25">
      <c r="B243" s="37">
        <v>6</v>
      </c>
      <c r="C243" s="39" t="s">
        <v>57</v>
      </c>
      <c r="D243" s="37" t="s">
        <v>101</v>
      </c>
      <c r="E243" s="41">
        <v>2019</v>
      </c>
      <c r="F243">
        <v>325</v>
      </c>
      <c r="G243">
        <v>328</v>
      </c>
      <c r="H243">
        <v>336</v>
      </c>
      <c r="I243">
        <v>368</v>
      </c>
      <c r="J243">
        <v>386</v>
      </c>
      <c r="K243">
        <v>376</v>
      </c>
      <c r="L243">
        <v>381</v>
      </c>
      <c r="M243">
        <v>389</v>
      </c>
      <c r="N243">
        <v>384</v>
      </c>
      <c r="O243">
        <v>432</v>
      </c>
      <c r="P243">
        <v>363</v>
      </c>
      <c r="Q243">
        <v>350</v>
      </c>
    </row>
    <row r="244" spans="2:17" x14ac:dyDescent="0.25">
      <c r="B244" s="37">
        <v>3</v>
      </c>
      <c r="C244" s="39" t="s">
        <v>58</v>
      </c>
      <c r="D244" s="37" t="s">
        <v>102</v>
      </c>
      <c r="E244" s="41">
        <v>2019</v>
      </c>
      <c r="F244">
        <v>693</v>
      </c>
      <c r="G244">
        <v>693</v>
      </c>
      <c r="H244">
        <v>770</v>
      </c>
      <c r="I244">
        <v>878</v>
      </c>
      <c r="J244">
        <v>1010</v>
      </c>
      <c r="K244">
        <v>1124</v>
      </c>
      <c r="L244">
        <v>1124</v>
      </c>
      <c r="M244">
        <v>1222</v>
      </c>
      <c r="N244">
        <v>1213</v>
      </c>
      <c r="O244">
        <v>952</v>
      </c>
      <c r="P244">
        <v>893</v>
      </c>
      <c r="Q244">
        <v>804</v>
      </c>
    </row>
    <row r="245" spans="2:17" x14ac:dyDescent="0.25">
      <c r="B245" s="37">
        <v>5</v>
      </c>
      <c r="C245" s="39" t="s">
        <v>59</v>
      </c>
      <c r="D245" s="37" t="s">
        <v>103</v>
      </c>
      <c r="E245" s="41">
        <v>2019</v>
      </c>
      <c r="F245">
        <v>1203</v>
      </c>
      <c r="G245">
        <v>1218</v>
      </c>
      <c r="H245">
        <v>1350</v>
      </c>
      <c r="I245">
        <v>1418</v>
      </c>
      <c r="J245">
        <v>1454</v>
      </c>
      <c r="K245">
        <v>1442</v>
      </c>
      <c r="L245">
        <v>1442</v>
      </c>
      <c r="M245">
        <v>1488</v>
      </c>
      <c r="N245">
        <v>1475</v>
      </c>
      <c r="O245">
        <v>1671</v>
      </c>
      <c r="P245">
        <v>1344</v>
      </c>
      <c r="Q245">
        <v>1288</v>
      </c>
    </row>
    <row r="246" spans="2:17" x14ac:dyDescent="0.25">
      <c r="B246" s="37">
        <v>6</v>
      </c>
      <c r="C246" s="39" t="s">
        <v>60</v>
      </c>
      <c r="D246" s="37" t="s">
        <v>104</v>
      </c>
      <c r="E246" s="41">
        <v>2019</v>
      </c>
      <c r="F246">
        <v>915</v>
      </c>
      <c r="G246">
        <v>930</v>
      </c>
      <c r="H246">
        <v>1011</v>
      </c>
      <c r="I246">
        <v>1272</v>
      </c>
      <c r="J246">
        <v>1306</v>
      </c>
      <c r="K246">
        <v>1217</v>
      </c>
      <c r="L246">
        <v>1159</v>
      </c>
      <c r="M246">
        <v>1190</v>
      </c>
      <c r="N246">
        <v>1223</v>
      </c>
      <c r="O246">
        <v>1927</v>
      </c>
      <c r="P246">
        <v>1199</v>
      </c>
      <c r="Q246">
        <v>1130</v>
      </c>
    </row>
    <row r="247" spans="2:17" x14ac:dyDescent="0.25">
      <c r="B247" s="37">
        <v>3</v>
      </c>
      <c r="C247" s="39" t="s">
        <v>61</v>
      </c>
      <c r="D247" s="37" t="s">
        <v>105</v>
      </c>
      <c r="E247" s="41">
        <v>2019</v>
      </c>
      <c r="F247">
        <v>897</v>
      </c>
      <c r="G247">
        <v>916</v>
      </c>
      <c r="H247">
        <v>951</v>
      </c>
      <c r="I247">
        <v>997</v>
      </c>
      <c r="J247">
        <v>1009</v>
      </c>
      <c r="K247">
        <v>1052</v>
      </c>
      <c r="L247">
        <v>1054</v>
      </c>
      <c r="M247">
        <v>1062</v>
      </c>
      <c r="N247">
        <v>1110</v>
      </c>
      <c r="O247">
        <v>1094</v>
      </c>
      <c r="P247">
        <v>1031</v>
      </c>
      <c r="Q247">
        <v>954</v>
      </c>
    </row>
    <row r="248" spans="2:17" x14ac:dyDescent="0.25">
      <c r="B248" s="37">
        <v>4</v>
      </c>
      <c r="C248" s="39" t="s">
        <v>62</v>
      </c>
      <c r="D248" s="37" t="s">
        <v>106</v>
      </c>
      <c r="E248" s="41">
        <v>2019</v>
      </c>
      <c r="F248">
        <v>2568</v>
      </c>
      <c r="G248">
        <v>2573</v>
      </c>
      <c r="H248">
        <v>2658</v>
      </c>
      <c r="I248">
        <v>2724</v>
      </c>
      <c r="J248">
        <v>2732</v>
      </c>
      <c r="K248">
        <v>2718</v>
      </c>
      <c r="L248">
        <v>2727</v>
      </c>
      <c r="M248">
        <v>2787</v>
      </c>
      <c r="N248">
        <v>2851</v>
      </c>
      <c r="O248">
        <v>2869</v>
      </c>
      <c r="P248">
        <v>2773</v>
      </c>
      <c r="Q248">
        <v>2688</v>
      </c>
    </row>
    <row r="249" spans="2:17" x14ac:dyDescent="0.25">
      <c r="B249" s="37">
        <v>2</v>
      </c>
      <c r="C249" s="39" t="s">
        <v>63</v>
      </c>
      <c r="D249" s="37" t="s">
        <v>107</v>
      </c>
      <c r="E249" s="41">
        <v>2019</v>
      </c>
      <c r="F249">
        <v>632</v>
      </c>
      <c r="G249">
        <v>642</v>
      </c>
      <c r="H249">
        <v>693</v>
      </c>
      <c r="I249">
        <v>840</v>
      </c>
      <c r="J249">
        <v>881</v>
      </c>
      <c r="K249">
        <v>841</v>
      </c>
      <c r="L249">
        <v>864</v>
      </c>
      <c r="M249">
        <v>874</v>
      </c>
      <c r="N249">
        <v>837</v>
      </c>
      <c r="O249">
        <v>835</v>
      </c>
      <c r="P249">
        <v>747</v>
      </c>
      <c r="Q249">
        <v>681</v>
      </c>
    </row>
    <row r="250" spans="2:17" x14ac:dyDescent="0.25">
      <c r="B250" s="37">
        <v>6</v>
      </c>
      <c r="C250" s="39" t="s">
        <v>64</v>
      </c>
      <c r="D250" s="37" t="s">
        <v>108</v>
      </c>
      <c r="E250" s="41">
        <v>2019</v>
      </c>
      <c r="F250">
        <v>1259</v>
      </c>
      <c r="G250">
        <v>1276</v>
      </c>
      <c r="H250">
        <v>1326</v>
      </c>
      <c r="I250">
        <v>1508</v>
      </c>
      <c r="J250">
        <v>1618</v>
      </c>
      <c r="K250">
        <v>1558</v>
      </c>
      <c r="L250">
        <v>1585</v>
      </c>
      <c r="M250">
        <v>1632</v>
      </c>
      <c r="N250">
        <v>1605</v>
      </c>
      <c r="O250">
        <v>1879</v>
      </c>
      <c r="P250">
        <v>1480</v>
      </c>
      <c r="Q250">
        <v>1407</v>
      </c>
    </row>
    <row r="251" spans="2:17" x14ac:dyDescent="0.25">
      <c r="B251" s="37">
        <v>4</v>
      </c>
      <c r="C251" s="39" t="s">
        <v>65</v>
      </c>
      <c r="D251" s="37" t="s">
        <v>109</v>
      </c>
      <c r="E251" s="41">
        <v>2019</v>
      </c>
      <c r="F251">
        <v>3105</v>
      </c>
      <c r="G251">
        <v>3109</v>
      </c>
      <c r="H251">
        <v>3259</v>
      </c>
      <c r="I251">
        <v>3380</v>
      </c>
      <c r="J251">
        <v>3379</v>
      </c>
      <c r="K251">
        <v>3422</v>
      </c>
      <c r="L251">
        <v>3323</v>
      </c>
      <c r="M251">
        <v>3350</v>
      </c>
      <c r="N251">
        <v>3411</v>
      </c>
      <c r="O251">
        <v>3527</v>
      </c>
      <c r="P251">
        <v>3311</v>
      </c>
      <c r="Q251">
        <v>3179</v>
      </c>
    </row>
    <row r="252" spans="2:17" x14ac:dyDescent="0.25">
      <c r="B252" s="37">
        <v>1</v>
      </c>
      <c r="C252" s="39" t="s">
        <v>66</v>
      </c>
      <c r="D252" s="37" t="s">
        <v>110</v>
      </c>
      <c r="E252" s="41">
        <v>2019</v>
      </c>
      <c r="F252">
        <v>730</v>
      </c>
      <c r="G252">
        <v>737</v>
      </c>
      <c r="H252">
        <v>780</v>
      </c>
      <c r="I252">
        <v>963</v>
      </c>
      <c r="J252">
        <v>984</v>
      </c>
      <c r="K252">
        <v>902</v>
      </c>
      <c r="L252">
        <v>921</v>
      </c>
      <c r="M252">
        <v>929</v>
      </c>
      <c r="N252">
        <v>899</v>
      </c>
      <c r="O252">
        <v>897</v>
      </c>
      <c r="P252">
        <v>824</v>
      </c>
      <c r="Q252">
        <v>770</v>
      </c>
    </row>
    <row r="253" spans="2:17" x14ac:dyDescent="0.25">
      <c r="B253" s="37">
        <v>2</v>
      </c>
      <c r="C253" s="39" t="s">
        <v>67</v>
      </c>
      <c r="D253" s="37" t="s">
        <v>111</v>
      </c>
      <c r="E253" s="41">
        <v>2019</v>
      </c>
      <c r="F253">
        <v>956</v>
      </c>
      <c r="G253">
        <v>971</v>
      </c>
      <c r="H253">
        <v>1052</v>
      </c>
      <c r="I253">
        <v>1280</v>
      </c>
      <c r="J253">
        <v>1344</v>
      </c>
      <c r="K253">
        <v>1282</v>
      </c>
      <c r="L253">
        <v>1316</v>
      </c>
      <c r="M253">
        <v>1334</v>
      </c>
      <c r="N253">
        <v>1275</v>
      </c>
      <c r="O253">
        <v>1273</v>
      </c>
      <c r="P253">
        <v>1133</v>
      </c>
      <c r="Q253">
        <v>1033</v>
      </c>
    </row>
    <row r="254" spans="2:17" x14ac:dyDescent="0.25">
      <c r="B254" s="37">
        <v>6</v>
      </c>
      <c r="C254" s="39" t="s">
        <v>68</v>
      </c>
      <c r="D254" s="37" t="s">
        <v>112</v>
      </c>
      <c r="E254" s="41">
        <v>2019</v>
      </c>
      <c r="F254">
        <v>293</v>
      </c>
      <c r="G254">
        <v>296</v>
      </c>
      <c r="H254">
        <v>304</v>
      </c>
      <c r="I254">
        <v>333</v>
      </c>
      <c r="J254">
        <v>351</v>
      </c>
      <c r="K254">
        <v>342</v>
      </c>
      <c r="L254">
        <v>346</v>
      </c>
      <c r="M254">
        <v>353</v>
      </c>
      <c r="N254">
        <v>349</v>
      </c>
      <c r="O254">
        <v>394</v>
      </c>
      <c r="P254">
        <v>329</v>
      </c>
      <c r="Q254">
        <v>317</v>
      </c>
    </row>
    <row r="255" spans="2:17" x14ac:dyDescent="0.25">
      <c r="B255" s="37">
        <v>2</v>
      </c>
      <c r="C255" s="39" t="s">
        <v>69</v>
      </c>
      <c r="D255" s="37" t="s">
        <v>113</v>
      </c>
      <c r="E255" s="41">
        <v>2019</v>
      </c>
      <c r="F255">
        <v>230</v>
      </c>
      <c r="G255">
        <v>234</v>
      </c>
      <c r="H255">
        <v>261</v>
      </c>
      <c r="I255">
        <v>335</v>
      </c>
      <c r="J255">
        <v>355</v>
      </c>
      <c r="K255">
        <v>336</v>
      </c>
      <c r="L255">
        <v>347</v>
      </c>
      <c r="M255">
        <v>352</v>
      </c>
      <c r="N255">
        <v>334</v>
      </c>
      <c r="O255">
        <v>332</v>
      </c>
      <c r="P255">
        <v>287</v>
      </c>
      <c r="Q255">
        <v>255</v>
      </c>
    </row>
    <row r="256" spans="2:17" x14ac:dyDescent="0.25">
      <c r="B256" s="37">
        <v>4</v>
      </c>
      <c r="C256" s="39" t="s">
        <v>70</v>
      </c>
      <c r="D256" s="37" t="s">
        <v>114</v>
      </c>
      <c r="E256" s="41">
        <v>2019</v>
      </c>
      <c r="F256">
        <v>637</v>
      </c>
      <c r="G256">
        <v>626</v>
      </c>
      <c r="H256">
        <v>636</v>
      </c>
      <c r="I256">
        <v>705</v>
      </c>
      <c r="J256">
        <v>711</v>
      </c>
      <c r="K256">
        <v>690</v>
      </c>
      <c r="L256">
        <v>689</v>
      </c>
      <c r="M256">
        <v>710</v>
      </c>
      <c r="N256">
        <v>792</v>
      </c>
      <c r="O256">
        <v>835</v>
      </c>
      <c r="P256">
        <v>700</v>
      </c>
      <c r="Q256">
        <v>640</v>
      </c>
    </row>
    <row r="257" spans="2:17" x14ac:dyDescent="0.25">
      <c r="B257" s="37">
        <v>6</v>
      </c>
      <c r="C257" s="39" t="s">
        <v>71</v>
      </c>
      <c r="D257" s="37" t="s">
        <v>115</v>
      </c>
      <c r="E257" s="41">
        <v>2019</v>
      </c>
      <c r="F257">
        <v>767</v>
      </c>
      <c r="G257">
        <v>783</v>
      </c>
      <c r="H257">
        <v>872</v>
      </c>
      <c r="I257">
        <v>1156</v>
      </c>
      <c r="J257">
        <v>1193</v>
      </c>
      <c r="K257">
        <v>1096</v>
      </c>
      <c r="L257">
        <v>1033</v>
      </c>
      <c r="M257">
        <v>1067</v>
      </c>
      <c r="N257">
        <v>1102</v>
      </c>
      <c r="O257">
        <v>1870</v>
      </c>
      <c r="P257">
        <v>1076</v>
      </c>
      <c r="Q257">
        <v>1001</v>
      </c>
    </row>
    <row r="258" spans="2:17" x14ac:dyDescent="0.25">
      <c r="B258" s="37">
        <v>4</v>
      </c>
      <c r="C258" s="39" t="s">
        <v>72</v>
      </c>
      <c r="D258" s="37" t="s">
        <v>116</v>
      </c>
      <c r="E258" s="41">
        <v>2019</v>
      </c>
      <c r="F258">
        <v>1924</v>
      </c>
      <c r="G258">
        <v>1950</v>
      </c>
      <c r="H258">
        <v>2108</v>
      </c>
      <c r="I258">
        <v>2390</v>
      </c>
      <c r="J258">
        <v>2417</v>
      </c>
      <c r="K258">
        <v>2329</v>
      </c>
      <c r="L258">
        <v>2326</v>
      </c>
      <c r="M258">
        <v>2413</v>
      </c>
      <c r="N258">
        <v>2746</v>
      </c>
      <c r="O258">
        <v>2920</v>
      </c>
      <c r="P258">
        <v>2371</v>
      </c>
      <c r="Q258">
        <v>2018</v>
      </c>
    </row>
    <row r="259" spans="2:17" x14ac:dyDescent="0.25">
      <c r="B259" s="37">
        <v>2</v>
      </c>
      <c r="C259" s="39" t="s">
        <v>73</v>
      </c>
      <c r="D259" s="37" t="s">
        <v>117</v>
      </c>
      <c r="E259" s="41">
        <v>2019</v>
      </c>
      <c r="F259">
        <v>472</v>
      </c>
      <c r="G259">
        <v>482</v>
      </c>
      <c r="H259">
        <v>534</v>
      </c>
      <c r="I259">
        <v>681</v>
      </c>
      <c r="J259">
        <v>722</v>
      </c>
      <c r="K259">
        <v>682</v>
      </c>
      <c r="L259">
        <v>705</v>
      </c>
      <c r="M259">
        <v>715</v>
      </c>
      <c r="N259">
        <v>678</v>
      </c>
      <c r="O259">
        <v>676</v>
      </c>
      <c r="P259">
        <v>586</v>
      </c>
      <c r="Q259">
        <v>522</v>
      </c>
    </row>
    <row r="260" spans="2:17" x14ac:dyDescent="0.25">
      <c r="B260" s="37">
        <v>5</v>
      </c>
      <c r="C260" s="39" t="s">
        <v>74</v>
      </c>
      <c r="D260" s="37" t="s">
        <v>118</v>
      </c>
      <c r="E260" s="41">
        <v>2019</v>
      </c>
      <c r="F260">
        <v>530</v>
      </c>
      <c r="G260">
        <v>534</v>
      </c>
      <c r="H260">
        <v>572</v>
      </c>
      <c r="I260">
        <v>591</v>
      </c>
      <c r="J260">
        <v>601</v>
      </c>
      <c r="K260">
        <v>598</v>
      </c>
      <c r="L260">
        <v>598</v>
      </c>
      <c r="M260">
        <v>611</v>
      </c>
      <c r="N260">
        <v>607</v>
      </c>
      <c r="O260">
        <v>665</v>
      </c>
      <c r="P260">
        <v>570</v>
      </c>
      <c r="Q260">
        <v>553</v>
      </c>
    </row>
    <row r="261" spans="2:17" x14ac:dyDescent="0.25">
      <c r="B261" s="37">
        <v>3</v>
      </c>
      <c r="C261" s="39" t="s">
        <v>75</v>
      </c>
      <c r="D261" s="37" t="s">
        <v>119</v>
      </c>
      <c r="E261" s="41">
        <v>2019</v>
      </c>
      <c r="F261">
        <v>1305</v>
      </c>
      <c r="G261">
        <v>1287</v>
      </c>
      <c r="H261">
        <v>1474</v>
      </c>
      <c r="I261">
        <v>1535</v>
      </c>
      <c r="J261">
        <v>1619</v>
      </c>
      <c r="K261">
        <v>1760</v>
      </c>
      <c r="L261">
        <v>1881</v>
      </c>
      <c r="M261">
        <v>1821</v>
      </c>
      <c r="N261">
        <v>1664</v>
      </c>
      <c r="O261">
        <v>1639</v>
      </c>
      <c r="P261">
        <v>1444</v>
      </c>
      <c r="Q261">
        <v>1328</v>
      </c>
    </row>
    <row r="262" spans="2:17" x14ac:dyDescent="0.25">
      <c r="B262" s="37">
        <v>3</v>
      </c>
      <c r="C262" s="39" t="s">
        <v>76</v>
      </c>
      <c r="D262" s="37" t="s">
        <v>120</v>
      </c>
      <c r="E262" s="41">
        <v>2019</v>
      </c>
      <c r="F262">
        <v>1391</v>
      </c>
      <c r="G262">
        <v>1429</v>
      </c>
      <c r="H262">
        <v>1499</v>
      </c>
      <c r="I262">
        <v>1590</v>
      </c>
      <c r="J262">
        <v>1616</v>
      </c>
      <c r="K262">
        <v>1701</v>
      </c>
      <c r="L262">
        <v>1705</v>
      </c>
      <c r="M262">
        <v>1722</v>
      </c>
      <c r="N262">
        <v>1817</v>
      </c>
      <c r="O262">
        <v>1785</v>
      </c>
      <c r="P262">
        <v>1658</v>
      </c>
      <c r="Q262">
        <v>1505</v>
      </c>
    </row>
    <row r="263" spans="2:17" x14ac:dyDescent="0.25">
      <c r="B263" s="37">
        <v>5</v>
      </c>
      <c r="C263" s="39" t="s">
        <v>77</v>
      </c>
      <c r="D263" s="37" t="s">
        <v>121</v>
      </c>
      <c r="E263" s="41">
        <v>2019</v>
      </c>
      <c r="F263">
        <v>947</v>
      </c>
      <c r="G263">
        <v>978</v>
      </c>
      <c r="H263">
        <v>1098</v>
      </c>
      <c r="I263">
        <v>1364</v>
      </c>
      <c r="J263">
        <v>1329</v>
      </c>
      <c r="K263">
        <v>1260</v>
      </c>
      <c r="L263">
        <v>1253</v>
      </c>
      <c r="M263">
        <v>1363</v>
      </c>
      <c r="N263">
        <v>1726</v>
      </c>
      <c r="O263">
        <v>2047</v>
      </c>
      <c r="P263">
        <v>1234</v>
      </c>
      <c r="Q263">
        <v>1021</v>
      </c>
    </row>
    <row r="264" spans="2:17" x14ac:dyDescent="0.25">
      <c r="B264" s="37">
        <v>1</v>
      </c>
      <c r="C264" s="39" t="s">
        <v>78</v>
      </c>
      <c r="D264" s="37" t="s">
        <v>122</v>
      </c>
      <c r="E264" s="41">
        <v>2019</v>
      </c>
      <c r="F264">
        <v>13</v>
      </c>
      <c r="G264">
        <v>13</v>
      </c>
      <c r="H264">
        <v>14</v>
      </c>
      <c r="I264">
        <v>18</v>
      </c>
      <c r="J264">
        <v>18</v>
      </c>
      <c r="K264">
        <v>18</v>
      </c>
      <c r="L264">
        <v>18</v>
      </c>
      <c r="M264">
        <v>18</v>
      </c>
      <c r="N264">
        <v>17</v>
      </c>
      <c r="O264">
        <v>17</v>
      </c>
      <c r="P264">
        <v>15</v>
      </c>
      <c r="Q264">
        <v>14</v>
      </c>
    </row>
    <row r="265" spans="2:17" x14ac:dyDescent="0.25">
      <c r="B265" s="37">
        <v>6</v>
      </c>
      <c r="C265" s="39" t="s">
        <v>79</v>
      </c>
      <c r="D265" s="37" t="s">
        <v>123</v>
      </c>
      <c r="E265" s="41">
        <v>2019</v>
      </c>
      <c r="F265">
        <v>331</v>
      </c>
      <c r="G265">
        <v>337</v>
      </c>
      <c r="H265">
        <v>371</v>
      </c>
      <c r="I265">
        <v>481</v>
      </c>
      <c r="J265">
        <v>495</v>
      </c>
      <c r="K265">
        <v>458</v>
      </c>
      <c r="L265">
        <v>434</v>
      </c>
      <c r="M265">
        <v>447</v>
      </c>
      <c r="N265">
        <v>460</v>
      </c>
      <c r="O265">
        <v>757</v>
      </c>
      <c r="P265">
        <v>450</v>
      </c>
      <c r="Q265">
        <v>421</v>
      </c>
    </row>
    <row r="266" spans="2:17" x14ac:dyDescent="0.25">
      <c r="B266" s="37">
        <v>4</v>
      </c>
      <c r="C266" s="39" t="s">
        <v>80</v>
      </c>
      <c r="D266" s="37" t="s">
        <v>124</v>
      </c>
      <c r="E266" s="41">
        <v>2019</v>
      </c>
      <c r="F266">
        <v>2957</v>
      </c>
      <c r="G266">
        <v>2973</v>
      </c>
      <c r="H266">
        <v>3094</v>
      </c>
      <c r="I266">
        <v>3256</v>
      </c>
      <c r="J266">
        <v>3322</v>
      </c>
      <c r="K266">
        <v>3325</v>
      </c>
      <c r="L266">
        <v>3365</v>
      </c>
      <c r="M266">
        <v>3434</v>
      </c>
      <c r="N266">
        <v>3494</v>
      </c>
      <c r="O266">
        <v>3540</v>
      </c>
      <c r="P266">
        <v>3265</v>
      </c>
      <c r="Q266">
        <v>3103</v>
      </c>
    </row>
    <row r="267" spans="2:17" x14ac:dyDescent="0.25">
      <c r="B267" s="37">
        <v>3</v>
      </c>
      <c r="C267" s="39" t="s">
        <v>81</v>
      </c>
      <c r="D267" s="37" t="s">
        <v>125</v>
      </c>
      <c r="E267" s="41">
        <v>2019</v>
      </c>
      <c r="F267">
        <v>119</v>
      </c>
      <c r="G267">
        <v>122</v>
      </c>
      <c r="H267">
        <v>129</v>
      </c>
      <c r="I267">
        <v>137</v>
      </c>
      <c r="J267">
        <v>139</v>
      </c>
      <c r="K267">
        <v>146</v>
      </c>
      <c r="L267">
        <v>146</v>
      </c>
      <c r="M267">
        <v>147</v>
      </c>
      <c r="N267">
        <v>155</v>
      </c>
      <c r="O267">
        <v>153</v>
      </c>
      <c r="P267">
        <v>142</v>
      </c>
      <c r="Q267">
        <v>130</v>
      </c>
    </row>
    <row r="268" spans="2:17" x14ac:dyDescent="0.25">
      <c r="B268" s="37">
        <v>3</v>
      </c>
      <c r="C268" s="39" t="s">
        <v>82</v>
      </c>
      <c r="D268" s="37" t="s">
        <v>126</v>
      </c>
      <c r="E268" s="41">
        <v>2019</v>
      </c>
      <c r="F268">
        <v>786</v>
      </c>
      <c r="G268">
        <v>802</v>
      </c>
      <c r="H268">
        <v>834</v>
      </c>
      <c r="I268">
        <v>876</v>
      </c>
      <c r="J268">
        <v>887</v>
      </c>
      <c r="K268">
        <v>926</v>
      </c>
      <c r="L268">
        <v>928</v>
      </c>
      <c r="M268">
        <v>935</v>
      </c>
      <c r="N268">
        <v>979</v>
      </c>
      <c r="O268">
        <v>965</v>
      </c>
      <c r="P268">
        <v>906</v>
      </c>
      <c r="Q268">
        <v>837</v>
      </c>
    </row>
    <row r="269" spans="2:17" x14ac:dyDescent="0.25">
      <c r="B269" s="37">
        <v>3</v>
      </c>
      <c r="C269" s="39" t="s">
        <v>39</v>
      </c>
      <c r="D269" s="37" t="s">
        <v>83</v>
      </c>
      <c r="E269" s="41">
        <v>2018</v>
      </c>
      <c r="F269">
        <v>1915</v>
      </c>
      <c r="G269">
        <v>1938</v>
      </c>
      <c r="H269">
        <v>2040</v>
      </c>
      <c r="I269">
        <v>2243</v>
      </c>
      <c r="J269">
        <v>2336</v>
      </c>
      <c r="K269">
        <v>2356</v>
      </c>
      <c r="L269">
        <v>2388</v>
      </c>
      <c r="M269">
        <v>2433</v>
      </c>
      <c r="N269">
        <v>2435</v>
      </c>
      <c r="O269">
        <v>2306</v>
      </c>
      <c r="P269">
        <v>2108</v>
      </c>
      <c r="Q269">
        <v>2036</v>
      </c>
    </row>
    <row r="270" spans="2:17" x14ac:dyDescent="0.25">
      <c r="B270" s="37">
        <v>3</v>
      </c>
      <c r="C270" s="39" t="s">
        <v>40</v>
      </c>
      <c r="D270" s="37" t="s">
        <v>84</v>
      </c>
      <c r="E270" s="41">
        <v>2018</v>
      </c>
      <c r="F270">
        <v>212</v>
      </c>
      <c r="G270">
        <v>216</v>
      </c>
      <c r="H270">
        <v>223</v>
      </c>
      <c r="I270">
        <v>232</v>
      </c>
      <c r="J270">
        <v>235</v>
      </c>
      <c r="K270">
        <v>243</v>
      </c>
      <c r="L270">
        <v>244</v>
      </c>
      <c r="M270">
        <v>245</v>
      </c>
      <c r="N270">
        <v>254</v>
      </c>
      <c r="O270">
        <v>251</v>
      </c>
      <c r="P270">
        <v>239</v>
      </c>
      <c r="Q270">
        <v>223</v>
      </c>
    </row>
    <row r="271" spans="2:17" x14ac:dyDescent="0.25">
      <c r="B271" s="37">
        <v>5</v>
      </c>
      <c r="C271" s="39" t="s">
        <v>41</v>
      </c>
      <c r="D271" s="37" t="s">
        <v>85</v>
      </c>
      <c r="E271" s="41">
        <v>2018</v>
      </c>
      <c r="F271">
        <v>785</v>
      </c>
      <c r="G271">
        <v>792</v>
      </c>
      <c r="H271">
        <v>865</v>
      </c>
      <c r="I271">
        <v>902</v>
      </c>
      <c r="J271">
        <v>922</v>
      </c>
      <c r="K271">
        <v>916</v>
      </c>
      <c r="L271">
        <v>916</v>
      </c>
      <c r="M271">
        <v>941</v>
      </c>
      <c r="N271">
        <v>934</v>
      </c>
      <c r="O271">
        <v>1042</v>
      </c>
      <c r="P271">
        <v>861</v>
      </c>
      <c r="Q271">
        <v>830</v>
      </c>
    </row>
    <row r="272" spans="2:17" x14ac:dyDescent="0.25">
      <c r="B272" s="37">
        <v>5</v>
      </c>
      <c r="C272" s="39" t="s">
        <v>42</v>
      </c>
      <c r="D272" s="37" t="s">
        <v>86</v>
      </c>
      <c r="E272" s="41">
        <v>2018</v>
      </c>
      <c r="F272">
        <v>562</v>
      </c>
      <c r="G272">
        <v>567</v>
      </c>
      <c r="H272">
        <v>609</v>
      </c>
      <c r="I272">
        <v>629</v>
      </c>
      <c r="J272">
        <v>640</v>
      </c>
      <c r="K272">
        <v>637</v>
      </c>
      <c r="L272">
        <v>637</v>
      </c>
      <c r="M272">
        <v>651</v>
      </c>
      <c r="N272">
        <v>648</v>
      </c>
      <c r="O272">
        <v>708</v>
      </c>
      <c r="P272">
        <v>606</v>
      </c>
      <c r="Q272">
        <v>589</v>
      </c>
    </row>
    <row r="273" spans="2:17" x14ac:dyDescent="0.25">
      <c r="B273" s="37">
        <v>1</v>
      </c>
      <c r="C273" s="39" t="s">
        <v>43</v>
      </c>
      <c r="D273" s="37" t="s">
        <v>87</v>
      </c>
      <c r="E273" s="41">
        <v>2018</v>
      </c>
      <c r="F273">
        <v>277</v>
      </c>
      <c r="G273">
        <v>282</v>
      </c>
      <c r="H273">
        <v>309</v>
      </c>
      <c r="I273">
        <v>385</v>
      </c>
      <c r="J273">
        <v>406</v>
      </c>
      <c r="K273">
        <v>386</v>
      </c>
      <c r="L273">
        <v>397</v>
      </c>
      <c r="M273">
        <v>403</v>
      </c>
      <c r="N273">
        <v>383</v>
      </c>
      <c r="O273">
        <v>383</v>
      </c>
      <c r="P273">
        <v>336</v>
      </c>
      <c r="Q273">
        <v>303</v>
      </c>
    </row>
    <row r="274" spans="2:17" x14ac:dyDescent="0.25">
      <c r="B274" s="37">
        <v>5</v>
      </c>
      <c r="C274" s="39" t="s">
        <v>44</v>
      </c>
      <c r="D274" s="37" t="s">
        <v>88</v>
      </c>
      <c r="E274" s="41">
        <v>2018</v>
      </c>
      <c r="F274">
        <v>2596</v>
      </c>
      <c r="G274">
        <v>2669</v>
      </c>
      <c r="H274">
        <v>2957</v>
      </c>
      <c r="I274">
        <v>3593</v>
      </c>
      <c r="J274">
        <v>3507</v>
      </c>
      <c r="K274">
        <v>3344</v>
      </c>
      <c r="L274">
        <v>3329</v>
      </c>
      <c r="M274">
        <v>3589</v>
      </c>
      <c r="N274">
        <v>4458</v>
      </c>
      <c r="O274">
        <v>5227</v>
      </c>
      <c r="P274">
        <v>3283</v>
      </c>
      <c r="Q274">
        <v>2772</v>
      </c>
    </row>
    <row r="275" spans="2:17" x14ac:dyDescent="0.25">
      <c r="B275" s="37">
        <v>4</v>
      </c>
      <c r="C275" s="39" t="s">
        <v>45</v>
      </c>
      <c r="D275" s="37" t="s">
        <v>89</v>
      </c>
      <c r="E275" s="41">
        <v>2018</v>
      </c>
      <c r="F275">
        <v>388</v>
      </c>
      <c r="G275">
        <v>393</v>
      </c>
      <c r="H275">
        <v>418</v>
      </c>
      <c r="I275">
        <v>463</v>
      </c>
      <c r="J275">
        <v>467</v>
      </c>
      <c r="K275">
        <v>453</v>
      </c>
      <c r="L275">
        <v>452</v>
      </c>
      <c r="M275">
        <v>467</v>
      </c>
      <c r="N275">
        <v>519</v>
      </c>
      <c r="O275">
        <v>547</v>
      </c>
      <c r="P275">
        <v>460</v>
      </c>
      <c r="Q275">
        <v>404</v>
      </c>
    </row>
    <row r="276" spans="2:17" x14ac:dyDescent="0.25">
      <c r="B276" s="37">
        <v>3</v>
      </c>
      <c r="C276" s="39" t="s">
        <v>46</v>
      </c>
      <c r="D276" s="37" t="s">
        <v>90</v>
      </c>
      <c r="E276" s="41">
        <v>2018</v>
      </c>
      <c r="F276">
        <v>146</v>
      </c>
      <c r="G276">
        <v>148</v>
      </c>
      <c r="H276">
        <v>152</v>
      </c>
      <c r="I276">
        <v>157</v>
      </c>
      <c r="J276">
        <v>158</v>
      </c>
      <c r="K276">
        <v>163</v>
      </c>
      <c r="L276">
        <v>163</v>
      </c>
      <c r="M276">
        <v>164</v>
      </c>
      <c r="N276">
        <v>169</v>
      </c>
      <c r="O276">
        <v>167</v>
      </c>
      <c r="P276">
        <v>160</v>
      </c>
      <c r="Q276">
        <v>152</v>
      </c>
    </row>
    <row r="277" spans="2:17" x14ac:dyDescent="0.25">
      <c r="B277" s="37">
        <v>1</v>
      </c>
      <c r="C277" s="39" t="s">
        <v>47</v>
      </c>
      <c r="D277" s="37" t="s">
        <v>91</v>
      </c>
      <c r="E277" s="41">
        <v>2018</v>
      </c>
      <c r="F277">
        <v>487</v>
      </c>
      <c r="G277">
        <v>495</v>
      </c>
      <c r="H277">
        <v>539</v>
      </c>
      <c r="I277">
        <v>664</v>
      </c>
      <c r="J277">
        <v>698</v>
      </c>
      <c r="K277">
        <v>665</v>
      </c>
      <c r="L277">
        <v>683</v>
      </c>
      <c r="M277">
        <v>693</v>
      </c>
      <c r="N277">
        <v>661</v>
      </c>
      <c r="O277">
        <v>660</v>
      </c>
      <c r="P277">
        <v>583</v>
      </c>
      <c r="Q277">
        <v>529</v>
      </c>
    </row>
    <row r="278" spans="2:17" x14ac:dyDescent="0.25">
      <c r="B278" s="37">
        <v>6</v>
      </c>
      <c r="C278" s="39" t="s">
        <v>48</v>
      </c>
      <c r="D278" s="37" t="s">
        <v>92</v>
      </c>
      <c r="E278" s="41">
        <v>2018</v>
      </c>
      <c r="F278">
        <v>1210</v>
      </c>
      <c r="G278">
        <v>1225</v>
      </c>
      <c r="H278">
        <v>1269</v>
      </c>
      <c r="I278">
        <v>1434</v>
      </c>
      <c r="J278">
        <v>1532</v>
      </c>
      <c r="K278">
        <v>1479</v>
      </c>
      <c r="L278">
        <v>1503</v>
      </c>
      <c r="M278">
        <v>1546</v>
      </c>
      <c r="N278">
        <v>1521</v>
      </c>
      <c r="O278">
        <v>1767</v>
      </c>
      <c r="P278">
        <v>1409</v>
      </c>
      <c r="Q278">
        <v>1343</v>
      </c>
    </row>
    <row r="279" spans="2:17" x14ac:dyDescent="0.25">
      <c r="B279" s="37">
        <v>1</v>
      </c>
      <c r="C279" s="39" t="s">
        <v>49</v>
      </c>
      <c r="D279" s="37" t="s">
        <v>93</v>
      </c>
      <c r="E279" s="41">
        <v>2018</v>
      </c>
      <c r="F279">
        <v>465</v>
      </c>
      <c r="G279">
        <v>478</v>
      </c>
      <c r="H279">
        <v>542</v>
      </c>
      <c r="I279">
        <v>725</v>
      </c>
      <c r="J279">
        <v>777</v>
      </c>
      <c r="K279">
        <v>727</v>
      </c>
      <c r="L279">
        <v>756</v>
      </c>
      <c r="M279">
        <v>769</v>
      </c>
      <c r="N279">
        <v>721</v>
      </c>
      <c r="O279">
        <v>720</v>
      </c>
      <c r="P279">
        <v>608</v>
      </c>
      <c r="Q279">
        <v>528</v>
      </c>
    </row>
    <row r="280" spans="2:17" x14ac:dyDescent="0.25">
      <c r="B280" s="37">
        <v>6</v>
      </c>
      <c r="C280" s="39" t="s">
        <v>50</v>
      </c>
      <c r="D280" s="37" t="s">
        <v>94</v>
      </c>
      <c r="E280" s="41">
        <v>2018</v>
      </c>
      <c r="F280">
        <v>382</v>
      </c>
      <c r="G280">
        <v>385</v>
      </c>
      <c r="H280">
        <v>393</v>
      </c>
      <c r="I280">
        <v>426</v>
      </c>
      <c r="J280">
        <v>445</v>
      </c>
      <c r="K280">
        <v>434</v>
      </c>
      <c r="L280">
        <v>439</v>
      </c>
      <c r="M280">
        <v>449</v>
      </c>
      <c r="N280">
        <v>443</v>
      </c>
      <c r="O280">
        <v>492</v>
      </c>
      <c r="P280">
        <v>421</v>
      </c>
      <c r="Q280">
        <v>408</v>
      </c>
    </row>
    <row r="281" spans="2:17" x14ac:dyDescent="0.25">
      <c r="B281" s="37">
        <v>4</v>
      </c>
      <c r="C281" s="39" t="s">
        <v>51</v>
      </c>
      <c r="D281" s="37" t="s">
        <v>95</v>
      </c>
      <c r="E281" s="41">
        <v>2018</v>
      </c>
      <c r="F281">
        <v>209</v>
      </c>
      <c r="G281">
        <v>211</v>
      </c>
      <c r="H281">
        <v>223</v>
      </c>
      <c r="I281">
        <v>243</v>
      </c>
      <c r="J281">
        <v>245</v>
      </c>
      <c r="K281">
        <v>239</v>
      </c>
      <c r="L281">
        <v>239</v>
      </c>
      <c r="M281">
        <v>245</v>
      </c>
      <c r="N281">
        <v>271</v>
      </c>
      <c r="O281">
        <v>284</v>
      </c>
      <c r="P281">
        <v>242</v>
      </c>
      <c r="Q281">
        <v>216</v>
      </c>
    </row>
    <row r="282" spans="2:17" x14ac:dyDescent="0.25">
      <c r="B282" s="37">
        <v>3</v>
      </c>
      <c r="C282" s="39" t="s">
        <v>52</v>
      </c>
      <c r="D282" s="37" t="s">
        <v>96</v>
      </c>
      <c r="E282" s="41">
        <v>2018</v>
      </c>
      <c r="F282">
        <v>4437</v>
      </c>
      <c r="G282">
        <v>4611</v>
      </c>
      <c r="H282">
        <v>5030</v>
      </c>
      <c r="I282">
        <v>5348</v>
      </c>
      <c r="J282">
        <v>5346</v>
      </c>
      <c r="K282">
        <v>5913</v>
      </c>
      <c r="L282">
        <v>6429</v>
      </c>
      <c r="M282">
        <v>6413</v>
      </c>
      <c r="N282">
        <v>6909</v>
      </c>
      <c r="O282">
        <v>6262</v>
      </c>
      <c r="P282">
        <v>4967</v>
      </c>
      <c r="Q282">
        <v>4615</v>
      </c>
    </row>
    <row r="283" spans="2:17" x14ac:dyDescent="0.25">
      <c r="B283" s="37">
        <v>5</v>
      </c>
      <c r="C283" s="39" t="s">
        <v>53</v>
      </c>
      <c r="D283" s="37" t="s">
        <v>97</v>
      </c>
      <c r="E283" s="41">
        <v>2018</v>
      </c>
      <c r="F283">
        <v>751</v>
      </c>
      <c r="G283">
        <v>760</v>
      </c>
      <c r="H283">
        <v>847</v>
      </c>
      <c r="I283">
        <v>891</v>
      </c>
      <c r="J283">
        <v>915</v>
      </c>
      <c r="K283">
        <v>907</v>
      </c>
      <c r="L283">
        <v>907</v>
      </c>
      <c r="M283">
        <v>938</v>
      </c>
      <c r="N283">
        <v>929</v>
      </c>
      <c r="O283">
        <v>1057</v>
      </c>
      <c r="P283">
        <v>843</v>
      </c>
      <c r="Q283">
        <v>806</v>
      </c>
    </row>
    <row r="284" spans="2:17" x14ac:dyDescent="0.25">
      <c r="B284" s="37">
        <v>4</v>
      </c>
      <c r="C284" s="39" t="s">
        <v>54</v>
      </c>
      <c r="D284" s="37" t="s">
        <v>98</v>
      </c>
      <c r="E284" s="41">
        <v>2018</v>
      </c>
      <c r="F284">
        <v>2518</v>
      </c>
      <c r="G284">
        <v>2511</v>
      </c>
      <c r="H284">
        <v>2576</v>
      </c>
      <c r="I284">
        <v>2843</v>
      </c>
      <c r="J284">
        <v>2918</v>
      </c>
      <c r="K284">
        <v>2930</v>
      </c>
      <c r="L284">
        <v>2960</v>
      </c>
      <c r="M284">
        <v>3037</v>
      </c>
      <c r="N284">
        <v>3211</v>
      </c>
      <c r="O284">
        <v>3655</v>
      </c>
      <c r="P284">
        <v>2862</v>
      </c>
      <c r="Q284">
        <v>2644</v>
      </c>
    </row>
    <row r="285" spans="2:17" x14ac:dyDescent="0.25">
      <c r="B285" s="37">
        <v>6</v>
      </c>
      <c r="C285" s="39" t="s">
        <v>55</v>
      </c>
      <c r="D285" s="37" t="s">
        <v>99</v>
      </c>
      <c r="E285" s="41">
        <v>2018</v>
      </c>
      <c r="F285">
        <v>150</v>
      </c>
      <c r="G285">
        <v>152</v>
      </c>
      <c r="H285">
        <v>158</v>
      </c>
      <c r="I285">
        <v>178</v>
      </c>
      <c r="J285">
        <v>190</v>
      </c>
      <c r="K285">
        <v>184</v>
      </c>
      <c r="L285">
        <v>219</v>
      </c>
      <c r="M285">
        <v>199</v>
      </c>
      <c r="N285">
        <v>189</v>
      </c>
      <c r="O285">
        <v>219</v>
      </c>
      <c r="P285">
        <v>175</v>
      </c>
      <c r="Q285">
        <v>167</v>
      </c>
    </row>
    <row r="286" spans="2:17" x14ac:dyDescent="0.25">
      <c r="B286" s="37">
        <v>2</v>
      </c>
      <c r="C286" s="39" t="s">
        <v>56</v>
      </c>
      <c r="D286" s="37" t="s">
        <v>100</v>
      </c>
      <c r="E286" s="41">
        <v>2018</v>
      </c>
      <c r="F286">
        <v>154</v>
      </c>
      <c r="G286">
        <v>157</v>
      </c>
      <c r="H286">
        <v>171</v>
      </c>
      <c r="I286">
        <v>216</v>
      </c>
      <c r="J286">
        <v>229</v>
      </c>
      <c r="K286">
        <v>216</v>
      </c>
      <c r="L286">
        <v>223</v>
      </c>
      <c r="M286">
        <v>227</v>
      </c>
      <c r="N286">
        <v>215</v>
      </c>
      <c r="O286">
        <v>214</v>
      </c>
      <c r="P286">
        <v>188</v>
      </c>
      <c r="Q286">
        <v>168</v>
      </c>
    </row>
    <row r="287" spans="2:17" x14ac:dyDescent="0.25">
      <c r="B287" s="37">
        <v>6</v>
      </c>
      <c r="C287" s="39" t="s">
        <v>57</v>
      </c>
      <c r="D287" s="37" t="s">
        <v>101</v>
      </c>
      <c r="E287" s="41">
        <v>2018</v>
      </c>
      <c r="F287">
        <v>323</v>
      </c>
      <c r="G287">
        <v>326</v>
      </c>
      <c r="H287">
        <v>334</v>
      </c>
      <c r="I287">
        <v>366</v>
      </c>
      <c r="J287">
        <v>384</v>
      </c>
      <c r="K287">
        <v>374</v>
      </c>
      <c r="L287">
        <v>379</v>
      </c>
      <c r="M287">
        <v>387</v>
      </c>
      <c r="N287">
        <v>382</v>
      </c>
      <c r="O287">
        <v>430</v>
      </c>
      <c r="P287">
        <v>361</v>
      </c>
      <c r="Q287">
        <v>349</v>
      </c>
    </row>
    <row r="288" spans="2:17" x14ac:dyDescent="0.25">
      <c r="B288" s="37">
        <v>3</v>
      </c>
      <c r="C288" s="39" t="s">
        <v>58</v>
      </c>
      <c r="D288" s="37" t="s">
        <v>102</v>
      </c>
      <c r="E288" s="41">
        <v>2018</v>
      </c>
      <c r="F288">
        <v>671</v>
      </c>
      <c r="G288">
        <v>701</v>
      </c>
      <c r="H288">
        <v>772</v>
      </c>
      <c r="I288">
        <v>881</v>
      </c>
      <c r="J288">
        <v>1013</v>
      </c>
      <c r="K288">
        <v>1127</v>
      </c>
      <c r="L288">
        <v>1127</v>
      </c>
      <c r="M288">
        <v>1225</v>
      </c>
      <c r="N288">
        <v>1216</v>
      </c>
      <c r="O288">
        <v>955</v>
      </c>
      <c r="P288">
        <v>895</v>
      </c>
      <c r="Q288">
        <v>727</v>
      </c>
    </row>
    <row r="289" spans="2:17" x14ac:dyDescent="0.25">
      <c r="B289" s="37">
        <v>5</v>
      </c>
      <c r="C289" s="39" t="s">
        <v>59</v>
      </c>
      <c r="D289" s="37" t="s">
        <v>103</v>
      </c>
      <c r="E289" s="41">
        <v>2018</v>
      </c>
      <c r="F289">
        <v>1191</v>
      </c>
      <c r="G289">
        <v>1205</v>
      </c>
      <c r="H289">
        <v>1337</v>
      </c>
      <c r="I289">
        <v>1405</v>
      </c>
      <c r="J289">
        <v>1441</v>
      </c>
      <c r="K289">
        <v>1430</v>
      </c>
      <c r="L289">
        <v>1429</v>
      </c>
      <c r="M289">
        <v>1475</v>
      </c>
      <c r="N289">
        <v>1463</v>
      </c>
      <c r="O289">
        <v>1658</v>
      </c>
      <c r="P289">
        <v>1331</v>
      </c>
      <c r="Q289">
        <v>1275</v>
      </c>
    </row>
    <row r="290" spans="2:17" x14ac:dyDescent="0.25">
      <c r="B290" s="37">
        <v>6</v>
      </c>
      <c r="C290" s="39" t="s">
        <v>60</v>
      </c>
      <c r="D290" s="37" t="s">
        <v>104</v>
      </c>
      <c r="E290" s="41">
        <v>2018</v>
      </c>
      <c r="F290">
        <v>903</v>
      </c>
      <c r="G290">
        <v>918</v>
      </c>
      <c r="H290">
        <v>999</v>
      </c>
      <c r="I290">
        <v>1260</v>
      </c>
      <c r="J290">
        <v>1294</v>
      </c>
      <c r="K290">
        <v>1206</v>
      </c>
      <c r="L290">
        <v>1147</v>
      </c>
      <c r="M290">
        <v>1178</v>
      </c>
      <c r="N290">
        <v>1211</v>
      </c>
      <c r="O290">
        <v>1915</v>
      </c>
      <c r="P290">
        <v>1187</v>
      </c>
      <c r="Q290">
        <v>1118</v>
      </c>
    </row>
    <row r="291" spans="2:17" x14ac:dyDescent="0.25">
      <c r="B291" s="37">
        <v>3</v>
      </c>
      <c r="C291" s="39" t="s">
        <v>61</v>
      </c>
      <c r="D291" s="37" t="s">
        <v>105</v>
      </c>
      <c r="E291" s="41">
        <v>2018</v>
      </c>
      <c r="F291">
        <v>896</v>
      </c>
      <c r="G291">
        <v>915</v>
      </c>
      <c r="H291">
        <v>950</v>
      </c>
      <c r="I291">
        <v>996</v>
      </c>
      <c r="J291">
        <v>1008</v>
      </c>
      <c r="K291">
        <v>1051</v>
      </c>
      <c r="L291">
        <v>1054</v>
      </c>
      <c r="M291">
        <v>1062</v>
      </c>
      <c r="N291">
        <v>1109</v>
      </c>
      <c r="O291">
        <v>1094</v>
      </c>
      <c r="P291">
        <v>1030</v>
      </c>
      <c r="Q291">
        <v>953</v>
      </c>
    </row>
    <row r="292" spans="2:17" x14ac:dyDescent="0.25">
      <c r="B292" s="37">
        <v>4</v>
      </c>
      <c r="C292" s="39" t="s">
        <v>62</v>
      </c>
      <c r="D292" s="37" t="s">
        <v>106</v>
      </c>
      <c r="E292" s="41">
        <v>2018</v>
      </c>
      <c r="F292">
        <v>2579</v>
      </c>
      <c r="G292">
        <v>2584</v>
      </c>
      <c r="H292">
        <v>2669</v>
      </c>
      <c r="I292">
        <v>2735</v>
      </c>
      <c r="J292">
        <v>2742</v>
      </c>
      <c r="K292">
        <v>2729</v>
      </c>
      <c r="L292">
        <v>2738</v>
      </c>
      <c r="M292">
        <v>2798</v>
      </c>
      <c r="N292">
        <v>2861</v>
      </c>
      <c r="O292">
        <v>2880</v>
      </c>
      <c r="P292">
        <v>2784</v>
      </c>
      <c r="Q292">
        <v>2699</v>
      </c>
    </row>
    <row r="293" spans="2:17" x14ac:dyDescent="0.25">
      <c r="B293" s="37">
        <v>2</v>
      </c>
      <c r="C293" s="39" t="s">
        <v>63</v>
      </c>
      <c r="D293" s="37" t="s">
        <v>107</v>
      </c>
      <c r="E293" s="41">
        <v>2018</v>
      </c>
      <c r="F293">
        <v>635</v>
      </c>
      <c r="G293">
        <v>644</v>
      </c>
      <c r="H293">
        <v>696</v>
      </c>
      <c r="I293">
        <v>843</v>
      </c>
      <c r="J293">
        <v>884</v>
      </c>
      <c r="K293">
        <v>844</v>
      </c>
      <c r="L293">
        <v>867</v>
      </c>
      <c r="M293">
        <v>877</v>
      </c>
      <c r="N293">
        <v>840</v>
      </c>
      <c r="O293">
        <v>838</v>
      </c>
      <c r="P293">
        <v>749</v>
      </c>
      <c r="Q293">
        <v>684</v>
      </c>
    </row>
    <row r="294" spans="2:17" x14ac:dyDescent="0.25">
      <c r="B294" s="37">
        <v>6</v>
      </c>
      <c r="C294" s="39" t="s">
        <v>64</v>
      </c>
      <c r="D294" s="37" t="s">
        <v>108</v>
      </c>
      <c r="E294" s="41">
        <v>2018</v>
      </c>
      <c r="F294">
        <v>1266</v>
      </c>
      <c r="G294">
        <v>1283</v>
      </c>
      <c r="H294">
        <v>1332</v>
      </c>
      <c r="I294">
        <v>1515</v>
      </c>
      <c r="J294">
        <v>1625</v>
      </c>
      <c r="K294">
        <v>1565</v>
      </c>
      <c r="L294">
        <v>1591</v>
      </c>
      <c r="M294">
        <v>1639</v>
      </c>
      <c r="N294">
        <v>1612</v>
      </c>
      <c r="O294">
        <v>1886</v>
      </c>
      <c r="P294">
        <v>1487</v>
      </c>
      <c r="Q294">
        <v>1414</v>
      </c>
    </row>
    <row r="295" spans="2:17" x14ac:dyDescent="0.25">
      <c r="B295" s="37">
        <v>4</v>
      </c>
      <c r="C295" s="39" t="s">
        <v>65</v>
      </c>
      <c r="D295" s="37" t="s">
        <v>109</v>
      </c>
      <c r="E295" s="41">
        <v>2018</v>
      </c>
      <c r="F295">
        <v>2997</v>
      </c>
      <c r="G295">
        <v>3048</v>
      </c>
      <c r="H295">
        <v>3132</v>
      </c>
      <c r="I295">
        <v>3377</v>
      </c>
      <c r="J295">
        <v>3338</v>
      </c>
      <c r="K295">
        <v>3336</v>
      </c>
      <c r="L295">
        <v>3294</v>
      </c>
      <c r="M295">
        <v>3350</v>
      </c>
      <c r="N295">
        <v>3380</v>
      </c>
      <c r="O295">
        <v>3374</v>
      </c>
      <c r="P295">
        <v>3273</v>
      </c>
      <c r="Q295">
        <v>3182</v>
      </c>
    </row>
    <row r="296" spans="2:17" x14ac:dyDescent="0.25">
      <c r="B296" s="37">
        <v>1</v>
      </c>
      <c r="C296" s="39" t="s">
        <v>66</v>
      </c>
      <c r="D296" s="37" t="s">
        <v>110</v>
      </c>
      <c r="E296" s="41">
        <v>2018</v>
      </c>
      <c r="F296">
        <v>714</v>
      </c>
      <c r="G296">
        <v>722</v>
      </c>
      <c r="H296">
        <v>765</v>
      </c>
      <c r="I296">
        <v>918</v>
      </c>
      <c r="J296">
        <v>983</v>
      </c>
      <c r="K296">
        <v>887</v>
      </c>
      <c r="L296">
        <v>906</v>
      </c>
      <c r="M296">
        <v>914</v>
      </c>
      <c r="N296">
        <v>883</v>
      </c>
      <c r="O296">
        <v>882</v>
      </c>
      <c r="P296">
        <v>809</v>
      </c>
      <c r="Q296">
        <v>755</v>
      </c>
    </row>
    <row r="297" spans="2:17" x14ac:dyDescent="0.25">
      <c r="B297" s="37">
        <v>2</v>
      </c>
      <c r="C297" s="39" t="s">
        <v>67</v>
      </c>
      <c r="D297" s="37" t="s">
        <v>111</v>
      </c>
      <c r="E297" s="41">
        <v>2018</v>
      </c>
      <c r="F297">
        <v>946</v>
      </c>
      <c r="G297">
        <v>961</v>
      </c>
      <c r="H297">
        <v>1042</v>
      </c>
      <c r="I297">
        <v>1271</v>
      </c>
      <c r="J297">
        <v>1335</v>
      </c>
      <c r="K297">
        <v>1273</v>
      </c>
      <c r="L297">
        <v>1307</v>
      </c>
      <c r="M297">
        <v>1325</v>
      </c>
      <c r="N297">
        <v>1266</v>
      </c>
      <c r="O297">
        <v>1264</v>
      </c>
      <c r="P297">
        <v>1124</v>
      </c>
      <c r="Q297">
        <v>1023</v>
      </c>
    </row>
    <row r="298" spans="2:17" x14ac:dyDescent="0.25">
      <c r="B298" s="37">
        <v>6</v>
      </c>
      <c r="C298" s="39" t="s">
        <v>68</v>
      </c>
      <c r="D298" s="37" t="s">
        <v>112</v>
      </c>
      <c r="E298" s="41">
        <v>2018</v>
      </c>
      <c r="F298">
        <v>299</v>
      </c>
      <c r="G298">
        <v>301</v>
      </c>
      <c r="H298">
        <v>309</v>
      </c>
      <c r="I298">
        <v>338</v>
      </c>
      <c r="J298">
        <v>356</v>
      </c>
      <c r="K298">
        <v>347</v>
      </c>
      <c r="L298">
        <v>351</v>
      </c>
      <c r="M298">
        <v>359</v>
      </c>
      <c r="N298">
        <v>354</v>
      </c>
      <c r="O298">
        <v>399</v>
      </c>
      <c r="P298">
        <v>334</v>
      </c>
      <c r="Q298">
        <v>323</v>
      </c>
    </row>
    <row r="299" spans="2:17" x14ac:dyDescent="0.25">
      <c r="B299" s="37">
        <v>2</v>
      </c>
      <c r="C299" s="39" t="s">
        <v>69</v>
      </c>
      <c r="D299" s="37" t="s">
        <v>113</v>
      </c>
      <c r="E299" s="41">
        <v>2018</v>
      </c>
      <c r="F299">
        <v>233</v>
      </c>
      <c r="G299">
        <v>238</v>
      </c>
      <c r="H299">
        <v>264</v>
      </c>
      <c r="I299">
        <v>339</v>
      </c>
      <c r="J299">
        <v>359</v>
      </c>
      <c r="K299">
        <v>339</v>
      </c>
      <c r="L299">
        <v>350</v>
      </c>
      <c r="M299">
        <v>356</v>
      </c>
      <c r="N299">
        <v>337</v>
      </c>
      <c r="O299">
        <v>335</v>
      </c>
      <c r="P299">
        <v>290</v>
      </c>
      <c r="Q299">
        <v>258</v>
      </c>
    </row>
    <row r="300" spans="2:17" x14ac:dyDescent="0.25">
      <c r="B300" s="37">
        <v>4</v>
      </c>
      <c r="C300" s="39" t="s">
        <v>70</v>
      </c>
      <c r="D300" s="37" t="s">
        <v>114</v>
      </c>
      <c r="E300" s="41">
        <v>2018</v>
      </c>
      <c r="F300">
        <v>642</v>
      </c>
      <c r="G300">
        <v>638</v>
      </c>
      <c r="H300">
        <v>632</v>
      </c>
      <c r="I300">
        <v>701</v>
      </c>
      <c r="J300">
        <v>707</v>
      </c>
      <c r="K300">
        <v>687</v>
      </c>
      <c r="L300">
        <v>685</v>
      </c>
      <c r="M300">
        <v>706</v>
      </c>
      <c r="N300">
        <v>788</v>
      </c>
      <c r="O300">
        <v>831</v>
      </c>
      <c r="P300">
        <v>696</v>
      </c>
      <c r="Q300">
        <v>654</v>
      </c>
    </row>
    <row r="301" spans="2:17" x14ac:dyDescent="0.25">
      <c r="B301" s="37">
        <v>6</v>
      </c>
      <c r="C301" s="39" t="s">
        <v>71</v>
      </c>
      <c r="D301" s="37" t="s">
        <v>115</v>
      </c>
      <c r="E301" s="41">
        <v>2018</v>
      </c>
      <c r="F301">
        <v>769</v>
      </c>
      <c r="G301">
        <v>785</v>
      </c>
      <c r="H301">
        <v>874</v>
      </c>
      <c r="I301">
        <v>1158</v>
      </c>
      <c r="J301">
        <v>1195</v>
      </c>
      <c r="K301">
        <v>1098</v>
      </c>
      <c r="L301">
        <v>1035</v>
      </c>
      <c r="M301">
        <v>1069</v>
      </c>
      <c r="N301">
        <v>1105</v>
      </c>
      <c r="O301">
        <v>1872</v>
      </c>
      <c r="P301">
        <v>1078</v>
      </c>
      <c r="Q301">
        <v>1003</v>
      </c>
    </row>
    <row r="302" spans="2:17" x14ac:dyDescent="0.25">
      <c r="B302" s="37">
        <v>4</v>
      </c>
      <c r="C302" s="39" t="s">
        <v>72</v>
      </c>
      <c r="D302" s="37" t="s">
        <v>116</v>
      </c>
      <c r="E302" s="41">
        <v>2018</v>
      </c>
      <c r="F302">
        <v>1920</v>
      </c>
      <c r="G302">
        <v>1946</v>
      </c>
      <c r="H302">
        <v>2105</v>
      </c>
      <c r="I302">
        <v>2387</v>
      </c>
      <c r="J302">
        <v>2414</v>
      </c>
      <c r="K302">
        <v>2326</v>
      </c>
      <c r="L302">
        <v>2322</v>
      </c>
      <c r="M302">
        <v>2410</v>
      </c>
      <c r="N302">
        <v>2743</v>
      </c>
      <c r="O302">
        <v>2917</v>
      </c>
      <c r="P302">
        <v>2367</v>
      </c>
      <c r="Q302">
        <v>2015</v>
      </c>
    </row>
    <row r="303" spans="2:17" x14ac:dyDescent="0.25">
      <c r="B303" s="37">
        <v>2</v>
      </c>
      <c r="C303" s="39" t="s">
        <v>73</v>
      </c>
      <c r="D303" s="37" t="s">
        <v>117</v>
      </c>
      <c r="E303" s="41">
        <v>2018</v>
      </c>
      <c r="F303">
        <v>476</v>
      </c>
      <c r="G303">
        <v>485</v>
      </c>
      <c r="H303">
        <v>537</v>
      </c>
      <c r="I303">
        <v>685</v>
      </c>
      <c r="J303">
        <v>726</v>
      </c>
      <c r="K303">
        <v>686</v>
      </c>
      <c r="L303">
        <v>709</v>
      </c>
      <c r="M303">
        <v>719</v>
      </c>
      <c r="N303">
        <v>682</v>
      </c>
      <c r="O303">
        <v>680</v>
      </c>
      <c r="P303">
        <v>590</v>
      </c>
      <c r="Q303">
        <v>525</v>
      </c>
    </row>
    <row r="304" spans="2:17" x14ac:dyDescent="0.25">
      <c r="B304" s="37">
        <v>5</v>
      </c>
      <c r="C304" s="39" t="s">
        <v>74</v>
      </c>
      <c r="D304" s="37" t="s">
        <v>118</v>
      </c>
      <c r="E304" s="41">
        <v>2018</v>
      </c>
      <c r="F304">
        <v>518</v>
      </c>
      <c r="G304">
        <v>522</v>
      </c>
      <c r="H304">
        <v>560</v>
      </c>
      <c r="I304">
        <v>579</v>
      </c>
      <c r="J304">
        <v>589</v>
      </c>
      <c r="K304">
        <v>586</v>
      </c>
      <c r="L304">
        <v>586</v>
      </c>
      <c r="M304">
        <v>599</v>
      </c>
      <c r="N304">
        <v>596</v>
      </c>
      <c r="O304">
        <v>653</v>
      </c>
      <c r="P304">
        <v>559</v>
      </c>
      <c r="Q304">
        <v>542</v>
      </c>
    </row>
    <row r="305" spans="2:17" x14ac:dyDescent="0.25">
      <c r="B305" s="37">
        <v>3</v>
      </c>
      <c r="C305" s="39" t="s">
        <v>75</v>
      </c>
      <c r="D305" s="37" t="s">
        <v>119</v>
      </c>
      <c r="E305" s="41">
        <v>2018</v>
      </c>
      <c r="F305">
        <v>1359</v>
      </c>
      <c r="G305">
        <v>1464</v>
      </c>
      <c r="H305">
        <v>1490</v>
      </c>
      <c r="I305">
        <v>1702</v>
      </c>
      <c r="J305">
        <v>1731</v>
      </c>
      <c r="K305">
        <v>1939</v>
      </c>
      <c r="L305">
        <v>1904</v>
      </c>
      <c r="M305">
        <v>1818</v>
      </c>
      <c r="N305">
        <v>1665</v>
      </c>
      <c r="O305">
        <v>1617</v>
      </c>
      <c r="P305">
        <v>1479</v>
      </c>
      <c r="Q305">
        <v>1340</v>
      </c>
    </row>
    <row r="306" spans="2:17" x14ac:dyDescent="0.25">
      <c r="B306" s="37">
        <v>3</v>
      </c>
      <c r="C306" s="39" t="s">
        <v>76</v>
      </c>
      <c r="D306" s="37" t="s">
        <v>120</v>
      </c>
      <c r="E306" s="41">
        <v>2018</v>
      </c>
      <c r="F306">
        <v>1381</v>
      </c>
      <c r="G306">
        <v>1418</v>
      </c>
      <c r="H306">
        <v>1489</v>
      </c>
      <c r="I306">
        <v>1580</v>
      </c>
      <c r="J306">
        <v>1605</v>
      </c>
      <c r="K306">
        <v>1690</v>
      </c>
      <c r="L306">
        <v>1695</v>
      </c>
      <c r="M306">
        <v>1711</v>
      </c>
      <c r="N306">
        <v>1807</v>
      </c>
      <c r="O306">
        <v>1775</v>
      </c>
      <c r="P306">
        <v>1648</v>
      </c>
      <c r="Q306">
        <v>1495</v>
      </c>
    </row>
    <row r="307" spans="2:17" x14ac:dyDescent="0.25">
      <c r="B307" s="37">
        <v>5</v>
      </c>
      <c r="C307" s="39" t="s">
        <v>77</v>
      </c>
      <c r="D307" s="37" t="s">
        <v>121</v>
      </c>
      <c r="E307" s="41">
        <v>2018</v>
      </c>
      <c r="F307">
        <v>942</v>
      </c>
      <c r="G307">
        <v>972</v>
      </c>
      <c r="H307">
        <v>1093</v>
      </c>
      <c r="I307">
        <v>1359</v>
      </c>
      <c r="J307">
        <v>1324</v>
      </c>
      <c r="K307">
        <v>1255</v>
      </c>
      <c r="L307">
        <v>1248</v>
      </c>
      <c r="M307">
        <v>1358</v>
      </c>
      <c r="N307">
        <v>1722</v>
      </c>
      <c r="O307">
        <v>2043</v>
      </c>
      <c r="P307">
        <v>1229</v>
      </c>
      <c r="Q307">
        <v>1015</v>
      </c>
    </row>
    <row r="308" spans="2:17" x14ac:dyDescent="0.25">
      <c r="B308" s="37">
        <v>1</v>
      </c>
      <c r="C308" s="39" t="s">
        <v>78</v>
      </c>
      <c r="D308" s="37" t="s">
        <v>122</v>
      </c>
      <c r="E308" s="41">
        <v>2018</v>
      </c>
      <c r="F308">
        <v>15</v>
      </c>
      <c r="G308">
        <v>14</v>
      </c>
      <c r="H308">
        <v>15</v>
      </c>
      <c r="I308">
        <v>19</v>
      </c>
      <c r="J308">
        <v>19</v>
      </c>
      <c r="K308">
        <v>19</v>
      </c>
      <c r="L308">
        <v>19</v>
      </c>
      <c r="M308">
        <v>19</v>
      </c>
      <c r="N308">
        <v>19</v>
      </c>
      <c r="O308">
        <v>18</v>
      </c>
      <c r="P308">
        <v>16</v>
      </c>
      <c r="Q308">
        <v>15</v>
      </c>
    </row>
    <row r="309" spans="2:17" x14ac:dyDescent="0.25">
      <c r="B309" s="37">
        <v>6</v>
      </c>
      <c r="C309" s="39" t="s">
        <v>79</v>
      </c>
      <c r="D309" s="37" t="s">
        <v>123</v>
      </c>
      <c r="E309" s="41">
        <v>2018</v>
      </c>
      <c r="F309">
        <v>332</v>
      </c>
      <c r="G309">
        <v>338</v>
      </c>
      <c r="H309">
        <v>372</v>
      </c>
      <c r="I309">
        <v>482</v>
      </c>
      <c r="J309">
        <v>496</v>
      </c>
      <c r="K309">
        <v>459</v>
      </c>
      <c r="L309">
        <v>435</v>
      </c>
      <c r="M309">
        <v>448</v>
      </c>
      <c r="N309">
        <v>462</v>
      </c>
      <c r="O309">
        <v>758</v>
      </c>
      <c r="P309">
        <v>451</v>
      </c>
      <c r="Q309">
        <v>422</v>
      </c>
    </row>
    <row r="310" spans="2:17" x14ac:dyDescent="0.25">
      <c r="B310" s="37">
        <v>4</v>
      </c>
      <c r="C310" s="39" t="s">
        <v>80</v>
      </c>
      <c r="D310" s="37" t="s">
        <v>124</v>
      </c>
      <c r="E310" s="41">
        <v>2018</v>
      </c>
      <c r="F310">
        <v>2955</v>
      </c>
      <c r="G310">
        <v>2970</v>
      </c>
      <c r="H310">
        <v>3091</v>
      </c>
      <c r="I310">
        <v>3253</v>
      </c>
      <c r="J310">
        <v>3320</v>
      </c>
      <c r="K310">
        <v>3323</v>
      </c>
      <c r="L310">
        <v>3363</v>
      </c>
      <c r="M310">
        <v>3431</v>
      </c>
      <c r="N310">
        <v>3491</v>
      </c>
      <c r="O310">
        <v>3538</v>
      </c>
      <c r="P310">
        <v>3263</v>
      </c>
      <c r="Q310">
        <v>3100</v>
      </c>
    </row>
    <row r="311" spans="2:17" x14ac:dyDescent="0.25">
      <c r="B311" s="37">
        <v>3</v>
      </c>
      <c r="C311" s="39" t="s">
        <v>81</v>
      </c>
      <c r="D311" s="37" t="s">
        <v>125</v>
      </c>
      <c r="E311" s="41">
        <v>2018</v>
      </c>
      <c r="F311">
        <v>121</v>
      </c>
      <c r="G311">
        <v>124</v>
      </c>
      <c r="H311">
        <v>131</v>
      </c>
      <c r="I311">
        <v>139</v>
      </c>
      <c r="J311">
        <v>141</v>
      </c>
      <c r="K311">
        <v>148</v>
      </c>
      <c r="L311">
        <v>148</v>
      </c>
      <c r="M311">
        <v>149</v>
      </c>
      <c r="N311">
        <v>157</v>
      </c>
      <c r="O311">
        <v>155</v>
      </c>
      <c r="P311">
        <v>144</v>
      </c>
      <c r="Q311">
        <v>132</v>
      </c>
    </row>
    <row r="312" spans="2:17" x14ac:dyDescent="0.25">
      <c r="B312" s="37">
        <v>3</v>
      </c>
      <c r="C312" s="39" t="s">
        <v>82</v>
      </c>
      <c r="D312" s="37" t="s">
        <v>126</v>
      </c>
      <c r="E312" s="41">
        <v>2018</v>
      </c>
      <c r="F312">
        <v>780</v>
      </c>
      <c r="G312">
        <v>796</v>
      </c>
      <c r="H312">
        <v>828</v>
      </c>
      <c r="I312">
        <v>870</v>
      </c>
      <c r="J312">
        <v>882</v>
      </c>
      <c r="K312">
        <v>920</v>
      </c>
      <c r="L312">
        <v>922</v>
      </c>
      <c r="M312">
        <v>929</v>
      </c>
      <c r="N312">
        <v>973</v>
      </c>
      <c r="O312">
        <v>959</v>
      </c>
      <c r="P312">
        <v>901</v>
      </c>
      <c r="Q312">
        <v>831</v>
      </c>
    </row>
    <row r="313" spans="2:17" x14ac:dyDescent="0.25">
      <c r="B313" s="37">
        <v>3</v>
      </c>
      <c r="C313" s="39" t="s">
        <v>39</v>
      </c>
      <c r="D313" s="37" t="s">
        <v>83</v>
      </c>
      <c r="E313" s="41">
        <v>2017</v>
      </c>
      <c r="F313">
        <v>1885</v>
      </c>
      <c r="G313">
        <v>1908</v>
      </c>
      <c r="H313">
        <v>2011</v>
      </c>
      <c r="I313">
        <v>2214</v>
      </c>
      <c r="J313">
        <v>2307</v>
      </c>
      <c r="K313">
        <v>2327</v>
      </c>
      <c r="L313">
        <v>2359</v>
      </c>
      <c r="M313">
        <v>2404</v>
      </c>
      <c r="N313">
        <v>2406</v>
      </c>
      <c r="O313">
        <v>2277</v>
      </c>
      <c r="P313">
        <v>2078</v>
      </c>
      <c r="Q313">
        <v>2006</v>
      </c>
    </row>
    <row r="314" spans="2:17" x14ac:dyDescent="0.25">
      <c r="B314" s="37">
        <v>3</v>
      </c>
      <c r="C314" s="39" t="s">
        <v>40</v>
      </c>
      <c r="D314" s="37" t="s">
        <v>84</v>
      </c>
      <c r="E314" s="41">
        <v>2017</v>
      </c>
      <c r="F314">
        <v>213</v>
      </c>
      <c r="G314">
        <v>217</v>
      </c>
      <c r="H314">
        <v>224</v>
      </c>
      <c r="I314">
        <v>234</v>
      </c>
      <c r="J314">
        <v>236</v>
      </c>
      <c r="K314">
        <v>244</v>
      </c>
      <c r="L314">
        <v>245</v>
      </c>
      <c r="M314">
        <v>246</v>
      </c>
      <c r="N314">
        <v>255</v>
      </c>
      <c r="O314">
        <v>252</v>
      </c>
      <c r="P314">
        <v>240</v>
      </c>
      <c r="Q314">
        <v>224</v>
      </c>
    </row>
    <row r="315" spans="2:17" x14ac:dyDescent="0.25">
      <c r="B315" s="37">
        <v>5</v>
      </c>
      <c r="C315" s="39" t="s">
        <v>41</v>
      </c>
      <c r="D315" s="37" t="s">
        <v>85</v>
      </c>
      <c r="E315" s="41">
        <v>2017</v>
      </c>
      <c r="F315">
        <v>781</v>
      </c>
      <c r="G315">
        <v>789</v>
      </c>
      <c r="H315">
        <v>861</v>
      </c>
      <c r="I315">
        <v>899</v>
      </c>
      <c r="J315">
        <v>919</v>
      </c>
      <c r="K315">
        <v>913</v>
      </c>
      <c r="L315">
        <v>912</v>
      </c>
      <c r="M315">
        <v>937</v>
      </c>
      <c r="N315">
        <v>930</v>
      </c>
      <c r="O315">
        <v>1039</v>
      </c>
      <c r="P315">
        <v>858</v>
      </c>
      <c r="Q315">
        <v>827</v>
      </c>
    </row>
    <row r="316" spans="2:17" x14ac:dyDescent="0.25">
      <c r="B316" s="37">
        <v>5</v>
      </c>
      <c r="C316" s="39" t="s">
        <v>42</v>
      </c>
      <c r="D316" s="37" t="s">
        <v>86</v>
      </c>
      <c r="E316" s="41">
        <v>2017</v>
      </c>
      <c r="F316">
        <v>546</v>
      </c>
      <c r="G316">
        <v>551</v>
      </c>
      <c r="H316">
        <v>593</v>
      </c>
      <c r="I316">
        <v>613</v>
      </c>
      <c r="J316">
        <v>624</v>
      </c>
      <c r="K316">
        <v>621</v>
      </c>
      <c r="L316">
        <v>620</v>
      </c>
      <c r="M316">
        <v>635</v>
      </c>
      <c r="N316">
        <v>631</v>
      </c>
      <c r="O316">
        <v>692</v>
      </c>
      <c r="P316">
        <v>590</v>
      </c>
      <c r="Q316">
        <v>573</v>
      </c>
    </row>
    <row r="317" spans="2:17" x14ac:dyDescent="0.25">
      <c r="B317" s="37">
        <v>1</v>
      </c>
      <c r="C317" s="39" t="s">
        <v>43</v>
      </c>
      <c r="D317" s="37" t="s">
        <v>87</v>
      </c>
      <c r="E317" s="41">
        <v>2017</v>
      </c>
      <c r="F317">
        <v>275</v>
      </c>
      <c r="G317">
        <v>280</v>
      </c>
      <c r="H317">
        <v>307</v>
      </c>
      <c r="I317">
        <v>383</v>
      </c>
      <c r="J317">
        <v>404</v>
      </c>
      <c r="K317">
        <v>384</v>
      </c>
      <c r="L317">
        <v>395</v>
      </c>
      <c r="M317">
        <v>400</v>
      </c>
      <c r="N317">
        <v>381</v>
      </c>
      <c r="O317">
        <v>381</v>
      </c>
      <c r="P317">
        <v>334</v>
      </c>
      <c r="Q317">
        <v>300</v>
      </c>
    </row>
    <row r="318" spans="2:17" x14ac:dyDescent="0.25">
      <c r="B318" s="37">
        <v>5</v>
      </c>
      <c r="C318" s="39" t="s">
        <v>44</v>
      </c>
      <c r="D318" s="37" t="s">
        <v>88</v>
      </c>
      <c r="E318" s="41">
        <v>2017</v>
      </c>
      <c r="F318">
        <v>2567</v>
      </c>
      <c r="G318">
        <v>2640</v>
      </c>
      <c r="H318">
        <v>2927</v>
      </c>
      <c r="I318">
        <v>3562</v>
      </c>
      <c r="J318">
        <v>3476</v>
      </c>
      <c r="K318">
        <v>3313</v>
      </c>
      <c r="L318">
        <v>3298</v>
      </c>
      <c r="M318">
        <v>3558</v>
      </c>
      <c r="N318">
        <v>4425</v>
      </c>
      <c r="O318">
        <v>5192</v>
      </c>
      <c r="P318">
        <v>3252</v>
      </c>
      <c r="Q318">
        <v>2742</v>
      </c>
    </row>
    <row r="319" spans="2:17" x14ac:dyDescent="0.25">
      <c r="B319" s="37">
        <v>4</v>
      </c>
      <c r="C319" s="39" t="s">
        <v>45</v>
      </c>
      <c r="D319" s="37" t="s">
        <v>89</v>
      </c>
      <c r="E319" s="41">
        <v>2017</v>
      </c>
      <c r="F319">
        <v>383</v>
      </c>
      <c r="G319">
        <v>388</v>
      </c>
      <c r="H319">
        <v>412</v>
      </c>
      <c r="I319">
        <v>458</v>
      </c>
      <c r="J319">
        <v>462</v>
      </c>
      <c r="K319">
        <v>447</v>
      </c>
      <c r="L319">
        <v>447</v>
      </c>
      <c r="M319">
        <v>461</v>
      </c>
      <c r="N319">
        <v>514</v>
      </c>
      <c r="O319">
        <v>542</v>
      </c>
      <c r="P319">
        <v>455</v>
      </c>
      <c r="Q319">
        <v>398</v>
      </c>
    </row>
    <row r="320" spans="2:17" x14ac:dyDescent="0.25">
      <c r="B320" s="37">
        <v>3</v>
      </c>
      <c r="C320" s="39" t="s">
        <v>46</v>
      </c>
      <c r="D320" s="37" t="s">
        <v>90</v>
      </c>
      <c r="E320" s="41">
        <v>2017</v>
      </c>
      <c r="F320">
        <v>141</v>
      </c>
      <c r="G320">
        <v>143</v>
      </c>
      <c r="H320">
        <v>147</v>
      </c>
      <c r="I320">
        <v>152</v>
      </c>
      <c r="J320">
        <v>153</v>
      </c>
      <c r="K320">
        <v>158</v>
      </c>
      <c r="L320">
        <v>158</v>
      </c>
      <c r="M320">
        <v>159</v>
      </c>
      <c r="N320">
        <v>164</v>
      </c>
      <c r="O320">
        <v>162</v>
      </c>
      <c r="P320">
        <v>156</v>
      </c>
      <c r="Q320">
        <v>147</v>
      </c>
    </row>
    <row r="321" spans="2:17" x14ac:dyDescent="0.25">
      <c r="B321" s="37">
        <v>1</v>
      </c>
      <c r="C321" s="39" t="s">
        <v>47</v>
      </c>
      <c r="D321" s="37" t="s">
        <v>91</v>
      </c>
      <c r="E321" s="41">
        <v>2017</v>
      </c>
      <c r="F321">
        <v>492</v>
      </c>
      <c r="G321">
        <v>501</v>
      </c>
      <c r="H321">
        <v>545</v>
      </c>
      <c r="I321">
        <v>670</v>
      </c>
      <c r="J321">
        <v>704</v>
      </c>
      <c r="K321">
        <v>671</v>
      </c>
      <c r="L321">
        <v>689</v>
      </c>
      <c r="M321">
        <v>699</v>
      </c>
      <c r="N321">
        <v>667</v>
      </c>
      <c r="O321">
        <v>666</v>
      </c>
      <c r="P321">
        <v>589</v>
      </c>
      <c r="Q321">
        <v>535</v>
      </c>
    </row>
    <row r="322" spans="2:17" x14ac:dyDescent="0.25">
      <c r="B322" s="37">
        <v>6</v>
      </c>
      <c r="C322" s="39" t="s">
        <v>48</v>
      </c>
      <c r="D322" s="37" t="s">
        <v>92</v>
      </c>
      <c r="E322" s="41">
        <v>2017</v>
      </c>
      <c r="F322">
        <v>1211</v>
      </c>
      <c r="G322">
        <v>1227</v>
      </c>
      <c r="H322">
        <v>1271</v>
      </c>
      <c r="I322">
        <v>1436</v>
      </c>
      <c r="J322">
        <v>1534</v>
      </c>
      <c r="K322">
        <v>1480</v>
      </c>
      <c r="L322">
        <v>1505</v>
      </c>
      <c r="M322">
        <v>1548</v>
      </c>
      <c r="N322">
        <v>1523</v>
      </c>
      <c r="O322">
        <v>1770</v>
      </c>
      <c r="P322">
        <v>1410</v>
      </c>
      <c r="Q322">
        <v>1345</v>
      </c>
    </row>
    <row r="323" spans="2:17" x14ac:dyDescent="0.25">
      <c r="B323" s="37">
        <v>1</v>
      </c>
      <c r="C323" s="39" t="s">
        <v>49</v>
      </c>
      <c r="D323" s="37" t="s">
        <v>93</v>
      </c>
      <c r="E323" s="41">
        <v>2017</v>
      </c>
      <c r="F323">
        <v>469</v>
      </c>
      <c r="G323">
        <v>482</v>
      </c>
      <c r="H323">
        <v>546</v>
      </c>
      <c r="I323">
        <v>729</v>
      </c>
      <c r="J323">
        <v>781</v>
      </c>
      <c r="K323">
        <v>731</v>
      </c>
      <c r="L323">
        <v>759</v>
      </c>
      <c r="M323">
        <v>773</v>
      </c>
      <c r="N323">
        <v>725</v>
      </c>
      <c r="O323">
        <v>723</v>
      </c>
      <c r="P323">
        <v>611</v>
      </c>
      <c r="Q323">
        <v>532</v>
      </c>
    </row>
    <row r="324" spans="2:17" x14ac:dyDescent="0.25">
      <c r="B324" s="37">
        <v>6</v>
      </c>
      <c r="C324" s="39" t="s">
        <v>50</v>
      </c>
      <c r="D324" s="37" t="s">
        <v>94</v>
      </c>
      <c r="E324" s="41">
        <v>2017</v>
      </c>
      <c r="F324">
        <v>372</v>
      </c>
      <c r="G324">
        <v>375</v>
      </c>
      <c r="H324">
        <v>384</v>
      </c>
      <c r="I324">
        <v>416</v>
      </c>
      <c r="J324">
        <v>435</v>
      </c>
      <c r="K324">
        <v>425</v>
      </c>
      <c r="L324">
        <v>429</v>
      </c>
      <c r="M324">
        <v>439</v>
      </c>
      <c r="N324">
        <v>433</v>
      </c>
      <c r="O324">
        <v>483</v>
      </c>
      <c r="P324">
        <v>411</v>
      </c>
      <c r="Q324">
        <v>398</v>
      </c>
    </row>
    <row r="325" spans="2:17" x14ac:dyDescent="0.25">
      <c r="B325" s="37">
        <v>4</v>
      </c>
      <c r="C325" s="39" t="s">
        <v>51</v>
      </c>
      <c r="D325" s="37" t="s">
        <v>95</v>
      </c>
      <c r="E325" s="41">
        <v>2017</v>
      </c>
      <c r="F325">
        <v>204</v>
      </c>
      <c r="G325">
        <v>206</v>
      </c>
      <c r="H325">
        <v>217</v>
      </c>
      <c r="I325">
        <v>238</v>
      </c>
      <c r="J325">
        <v>240</v>
      </c>
      <c r="K325">
        <v>234</v>
      </c>
      <c r="L325">
        <v>233</v>
      </c>
      <c r="M325">
        <v>240</v>
      </c>
      <c r="N325">
        <v>266</v>
      </c>
      <c r="O325">
        <v>278</v>
      </c>
      <c r="P325">
        <v>237</v>
      </c>
      <c r="Q325">
        <v>211</v>
      </c>
    </row>
    <row r="326" spans="2:17" x14ac:dyDescent="0.25">
      <c r="B326" s="37">
        <v>3</v>
      </c>
      <c r="C326" s="39" t="s">
        <v>52</v>
      </c>
      <c r="D326" s="37" t="s">
        <v>96</v>
      </c>
      <c r="E326" s="41">
        <v>2017</v>
      </c>
      <c r="F326">
        <v>4413</v>
      </c>
      <c r="G326">
        <v>4587</v>
      </c>
      <c r="H326">
        <v>5006</v>
      </c>
      <c r="I326">
        <v>5324</v>
      </c>
      <c r="J326">
        <v>5322</v>
      </c>
      <c r="K326">
        <v>5889</v>
      </c>
      <c r="L326">
        <v>6404</v>
      </c>
      <c r="M326">
        <v>6389</v>
      </c>
      <c r="N326">
        <v>6884</v>
      </c>
      <c r="O326">
        <v>6237</v>
      </c>
      <c r="P326">
        <v>4943</v>
      </c>
      <c r="Q326">
        <v>4591</v>
      </c>
    </row>
    <row r="327" spans="2:17" x14ac:dyDescent="0.25">
      <c r="B327" s="37">
        <v>5</v>
      </c>
      <c r="C327" s="39" t="s">
        <v>53</v>
      </c>
      <c r="D327" s="37" t="s">
        <v>97</v>
      </c>
      <c r="E327" s="41">
        <v>2017</v>
      </c>
      <c r="F327">
        <v>749</v>
      </c>
      <c r="G327">
        <v>758</v>
      </c>
      <c r="H327">
        <v>845</v>
      </c>
      <c r="I327">
        <v>889</v>
      </c>
      <c r="J327">
        <v>913</v>
      </c>
      <c r="K327">
        <v>905</v>
      </c>
      <c r="L327">
        <v>905</v>
      </c>
      <c r="M327">
        <v>935</v>
      </c>
      <c r="N327">
        <v>927</v>
      </c>
      <c r="O327">
        <v>1055</v>
      </c>
      <c r="P327">
        <v>841</v>
      </c>
      <c r="Q327">
        <v>804</v>
      </c>
    </row>
    <row r="328" spans="2:17" x14ac:dyDescent="0.25">
      <c r="B328" s="37">
        <v>4</v>
      </c>
      <c r="C328" s="39" t="s">
        <v>54</v>
      </c>
      <c r="D328" s="37" t="s">
        <v>98</v>
      </c>
      <c r="E328" s="41">
        <v>2017</v>
      </c>
      <c r="F328">
        <v>2511</v>
      </c>
      <c r="G328">
        <v>2504</v>
      </c>
      <c r="H328">
        <v>2568</v>
      </c>
      <c r="I328">
        <v>2835</v>
      </c>
      <c r="J328">
        <v>2911</v>
      </c>
      <c r="K328">
        <v>2922</v>
      </c>
      <c r="L328">
        <v>2952</v>
      </c>
      <c r="M328">
        <v>3029</v>
      </c>
      <c r="N328">
        <v>3204</v>
      </c>
      <c r="O328">
        <v>3647</v>
      </c>
      <c r="P328">
        <v>2855</v>
      </c>
      <c r="Q328">
        <v>2636</v>
      </c>
    </row>
    <row r="329" spans="2:17" x14ac:dyDescent="0.25">
      <c r="B329" s="37">
        <v>6</v>
      </c>
      <c r="C329" s="39" t="s">
        <v>55</v>
      </c>
      <c r="D329" s="37" t="s">
        <v>99</v>
      </c>
      <c r="E329" s="41">
        <v>2017</v>
      </c>
      <c r="F329">
        <v>151</v>
      </c>
      <c r="G329">
        <v>152</v>
      </c>
      <c r="H329">
        <v>158</v>
      </c>
      <c r="I329">
        <v>178</v>
      </c>
      <c r="J329">
        <v>191</v>
      </c>
      <c r="K329">
        <v>186</v>
      </c>
      <c r="L329">
        <v>208</v>
      </c>
      <c r="M329">
        <v>208</v>
      </c>
      <c r="N329">
        <v>191</v>
      </c>
      <c r="O329">
        <v>220</v>
      </c>
      <c r="P329">
        <v>175</v>
      </c>
      <c r="Q329">
        <v>167</v>
      </c>
    </row>
    <row r="330" spans="2:17" x14ac:dyDescent="0.25">
      <c r="B330" s="37">
        <v>2</v>
      </c>
      <c r="C330" s="39" t="s">
        <v>56</v>
      </c>
      <c r="D330" s="37" t="s">
        <v>100</v>
      </c>
      <c r="E330" s="41">
        <v>2017</v>
      </c>
      <c r="F330">
        <v>157</v>
      </c>
      <c r="G330">
        <v>159</v>
      </c>
      <c r="H330">
        <v>174</v>
      </c>
      <c r="I330">
        <v>219</v>
      </c>
      <c r="J330">
        <v>231</v>
      </c>
      <c r="K330">
        <v>219</v>
      </c>
      <c r="L330">
        <v>226</v>
      </c>
      <c r="M330">
        <v>230</v>
      </c>
      <c r="N330">
        <v>218</v>
      </c>
      <c r="O330">
        <v>217</v>
      </c>
      <c r="P330">
        <v>191</v>
      </c>
      <c r="Q330">
        <v>171</v>
      </c>
    </row>
    <row r="331" spans="2:17" x14ac:dyDescent="0.25">
      <c r="B331" s="37">
        <v>6</v>
      </c>
      <c r="C331" s="39" t="s">
        <v>57</v>
      </c>
      <c r="D331" s="37" t="s">
        <v>101</v>
      </c>
      <c r="E331" s="41">
        <v>2017</v>
      </c>
      <c r="F331">
        <v>320</v>
      </c>
      <c r="G331">
        <v>324</v>
      </c>
      <c r="H331">
        <v>333</v>
      </c>
      <c r="I331">
        <v>364</v>
      </c>
      <c r="J331">
        <v>383</v>
      </c>
      <c r="K331">
        <v>372</v>
      </c>
      <c r="L331">
        <v>377</v>
      </c>
      <c r="M331">
        <v>385</v>
      </c>
      <c r="N331">
        <v>381</v>
      </c>
      <c r="O331">
        <v>428</v>
      </c>
      <c r="P331">
        <v>359</v>
      </c>
      <c r="Q331">
        <v>347</v>
      </c>
    </row>
    <row r="332" spans="2:17" x14ac:dyDescent="0.25">
      <c r="B332" s="37">
        <v>3</v>
      </c>
      <c r="C332" s="39" t="s">
        <v>58</v>
      </c>
      <c r="D332" s="37" t="s">
        <v>102</v>
      </c>
      <c r="E332" s="41">
        <v>2017</v>
      </c>
      <c r="F332">
        <v>638</v>
      </c>
      <c r="G332">
        <v>696</v>
      </c>
      <c r="H332">
        <v>773</v>
      </c>
      <c r="I332">
        <v>882</v>
      </c>
      <c r="J332">
        <v>1015</v>
      </c>
      <c r="K332">
        <v>1129</v>
      </c>
      <c r="L332">
        <v>1129</v>
      </c>
      <c r="M332">
        <v>1228</v>
      </c>
      <c r="N332">
        <v>1218</v>
      </c>
      <c r="O332">
        <v>957</v>
      </c>
      <c r="P332">
        <v>897</v>
      </c>
      <c r="Q332">
        <v>728</v>
      </c>
    </row>
    <row r="333" spans="2:17" x14ac:dyDescent="0.25">
      <c r="B333" s="37">
        <v>5</v>
      </c>
      <c r="C333" s="39" t="s">
        <v>59</v>
      </c>
      <c r="D333" s="37" t="s">
        <v>103</v>
      </c>
      <c r="E333" s="41">
        <v>2017</v>
      </c>
      <c r="F333">
        <v>1178</v>
      </c>
      <c r="G333">
        <v>1193</v>
      </c>
      <c r="H333">
        <v>1325</v>
      </c>
      <c r="I333">
        <v>1392</v>
      </c>
      <c r="J333">
        <v>1429</v>
      </c>
      <c r="K333">
        <v>1417</v>
      </c>
      <c r="L333">
        <v>1416</v>
      </c>
      <c r="M333">
        <v>1462</v>
      </c>
      <c r="N333">
        <v>1450</v>
      </c>
      <c r="O333">
        <v>1646</v>
      </c>
      <c r="P333">
        <v>1319</v>
      </c>
      <c r="Q333">
        <v>1263</v>
      </c>
    </row>
    <row r="334" spans="2:17" x14ac:dyDescent="0.25">
      <c r="B334" s="37">
        <v>6</v>
      </c>
      <c r="C334" s="39" t="s">
        <v>60</v>
      </c>
      <c r="D334" s="37" t="s">
        <v>104</v>
      </c>
      <c r="E334" s="41">
        <v>2017</v>
      </c>
      <c r="F334">
        <v>890</v>
      </c>
      <c r="G334">
        <v>905</v>
      </c>
      <c r="H334">
        <v>986</v>
      </c>
      <c r="I334">
        <v>1246</v>
      </c>
      <c r="J334">
        <v>1281</v>
      </c>
      <c r="K334">
        <v>1192</v>
      </c>
      <c r="L334">
        <v>1134</v>
      </c>
      <c r="M334">
        <v>1164</v>
      </c>
      <c r="N334">
        <v>1198</v>
      </c>
      <c r="O334">
        <v>1901</v>
      </c>
      <c r="P334">
        <v>1174</v>
      </c>
      <c r="Q334">
        <v>1105</v>
      </c>
    </row>
    <row r="335" spans="2:17" x14ac:dyDescent="0.25">
      <c r="B335" s="37">
        <v>3</v>
      </c>
      <c r="C335" s="39" t="s">
        <v>61</v>
      </c>
      <c r="D335" s="37" t="s">
        <v>105</v>
      </c>
      <c r="E335" s="41">
        <v>2017</v>
      </c>
      <c r="F335">
        <v>894</v>
      </c>
      <c r="G335">
        <v>913</v>
      </c>
      <c r="H335">
        <v>948</v>
      </c>
      <c r="I335">
        <v>994</v>
      </c>
      <c r="J335">
        <v>1006</v>
      </c>
      <c r="K335">
        <v>1050</v>
      </c>
      <c r="L335">
        <v>1052</v>
      </c>
      <c r="M335">
        <v>1060</v>
      </c>
      <c r="N335">
        <v>1108</v>
      </c>
      <c r="O335">
        <v>1092</v>
      </c>
      <c r="P335">
        <v>1029</v>
      </c>
      <c r="Q335">
        <v>951</v>
      </c>
    </row>
    <row r="336" spans="2:17" x14ac:dyDescent="0.25">
      <c r="B336" s="37">
        <v>4</v>
      </c>
      <c r="C336" s="39" t="s">
        <v>62</v>
      </c>
      <c r="D336" s="37" t="s">
        <v>106</v>
      </c>
      <c r="E336" s="41">
        <v>2017</v>
      </c>
      <c r="F336">
        <v>2592</v>
      </c>
      <c r="G336">
        <v>2596</v>
      </c>
      <c r="H336">
        <v>2681</v>
      </c>
      <c r="I336">
        <v>2748</v>
      </c>
      <c r="J336">
        <v>2755</v>
      </c>
      <c r="K336">
        <v>2741</v>
      </c>
      <c r="L336">
        <v>2750</v>
      </c>
      <c r="M336">
        <v>2811</v>
      </c>
      <c r="N336">
        <v>2874</v>
      </c>
      <c r="O336">
        <v>2892</v>
      </c>
      <c r="P336">
        <v>2796</v>
      </c>
      <c r="Q336">
        <v>2711</v>
      </c>
    </row>
    <row r="337" spans="2:17" x14ac:dyDescent="0.25">
      <c r="B337" s="37">
        <v>2</v>
      </c>
      <c r="C337" s="39" t="s">
        <v>63</v>
      </c>
      <c r="D337" s="37" t="s">
        <v>107</v>
      </c>
      <c r="E337" s="41">
        <v>2017</v>
      </c>
      <c r="F337">
        <v>637</v>
      </c>
      <c r="G337">
        <v>646</v>
      </c>
      <c r="H337">
        <v>698</v>
      </c>
      <c r="I337">
        <v>845</v>
      </c>
      <c r="J337">
        <v>885</v>
      </c>
      <c r="K337">
        <v>846</v>
      </c>
      <c r="L337">
        <v>869</v>
      </c>
      <c r="M337">
        <v>879</v>
      </c>
      <c r="N337">
        <v>841</v>
      </c>
      <c r="O337">
        <v>840</v>
      </c>
      <c r="P337">
        <v>751</v>
      </c>
      <c r="Q337">
        <v>686</v>
      </c>
    </row>
    <row r="338" spans="2:17" x14ac:dyDescent="0.25">
      <c r="B338" s="37">
        <v>6</v>
      </c>
      <c r="C338" s="39" t="s">
        <v>64</v>
      </c>
      <c r="D338" s="37" t="s">
        <v>108</v>
      </c>
      <c r="E338" s="41">
        <v>2017</v>
      </c>
      <c r="F338">
        <v>1272</v>
      </c>
      <c r="G338">
        <v>1290</v>
      </c>
      <c r="H338">
        <v>1338</v>
      </c>
      <c r="I338">
        <v>1522</v>
      </c>
      <c r="J338">
        <v>1632</v>
      </c>
      <c r="K338">
        <v>1572</v>
      </c>
      <c r="L338">
        <v>1599</v>
      </c>
      <c r="M338">
        <v>1646</v>
      </c>
      <c r="N338">
        <v>1619</v>
      </c>
      <c r="O338">
        <v>1894</v>
      </c>
      <c r="P338">
        <v>1494</v>
      </c>
      <c r="Q338">
        <v>1421</v>
      </c>
    </row>
    <row r="339" spans="2:17" x14ac:dyDescent="0.25">
      <c r="B339" s="37">
        <v>4</v>
      </c>
      <c r="C339" s="39" t="s">
        <v>65</v>
      </c>
      <c r="D339" s="37" t="s">
        <v>109</v>
      </c>
      <c r="E339" s="41">
        <v>2017</v>
      </c>
      <c r="F339">
        <v>2856</v>
      </c>
      <c r="G339">
        <v>2888</v>
      </c>
      <c r="H339">
        <v>2955</v>
      </c>
      <c r="I339">
        <v>3091</v>
      </c>
      <c r="J339">
        <v>3098</v>
      </c>
      <c r="K339">
        <v>3078</v>
      </c>
      <c r="L339">
        <v>3130</v>
      </c>
      <c r="M339">
        <v>3163</v>
      </c>
      <c r="N339">
        <v>3270</v>
      </c>
      <c r="O339">
        <v>3346</v>
      </c>
      <c r="P339">
        <v>3193</v>
      </c>
      <c r="Q339">
        <v>3088</v>
      </c>
    </row>
    <row r="340" spans="2:17" x14ac:dyDescent="0.25">
      <c r="B340" s="37">
        <v>1</v>
      </c>
      <c r="C340" s="39" t="s">
        <v>66</v>
      </c>
      <c r="D340" s="37" t="s">
        <v>110</v>
      </c>
      <c r="E340" s="41">
        <v>2017</v>
      </c>
      <c r="F340">
        <v>698</v>
      </c>
      <c r="G340">
        <v>706</v>
      </c>
      <c r="H340">
        <v>749</v>
      </c>
      <c r="I340">
        <v>958</v>
      </c>
      <c r="J340">
        <v>969</v>
      </c>
      <c r="K340">
        <v>871</v>
      </c>
      <c r="L340">
        <v>889</v>
      </c>
      <c r="M340">
        <v>898</v>
      </c>
      <c r="N340">
        <v>867</v>
      </c>
      <c r="O340">
        <v>866</v>
      </c>
      <c r="P340">
        <v>792</v>
      </c>
      <c r="Q340">
        <v>738</v>
      </c>
    </row>
    <row r="341" spans="2:17" x14ac:dyDescent="0.25">
      <c r="B341" s="37">
        <v>2</v>
      </c>
      <c r="C341" s="39" t="s">
        <v>67</v>
      </c>
      <c r="D341" s="37" t="s">
        <v>111</v>
      </c>
      <c r="E341" s="41">
        <v>2017</v>
      </c>
      <c r="F341">
        <v>934</v>
      </c>
      <c r="G341">
        <v>949</v>
      </c>
      <c r="H341">
        <v>1029</v>
      </c>
      <c r="I341">
        <v>1259</v>
      </c>
      <c r="J341">
        <v>1322</v>
      </c>
      <c r="K341">
        <v>1261</v>
      </c>
      <c r="L341">
        <v>1295</v>
      </c>
      <c r="M341">
        <v>1312</v>
      </c>
      <c r="N341">
        <v>1254</v>
      </c>
      <c r="O341">
        <v>1251</v>
      </c>
      <c r="P341">
        <v>1112</v>
      </c>
      <c r="Q341">
        <v>1011</v>
      </c>
    </row>
    <row r="342" spans="2:17" x14ac:dyDescent="0.25">
      <c r="B342" s="37">
        <v>6</v>
      </c>
      <c r="C342" s="39" t="s">
        <v>68</v>
      </c>
      <c r="D342" s="37" t="s">
        <v>112</v>
      </c>
      <c r="E342" s="41">
        <v>2017</v>
      </c>
      <c r="F342">
        <v>303</v>
      </c>
      <c r="G342">
        <v>305</v>
      </c>
      <c r="H342">
        <v>313</v>
      </c>
      <c r="I342">
        <v>343</v>
      </c>
      <c r="J342">
        <v>361</v>
      </c>
      <c r="K342">
        <v>351</v>
      </c>
      <c r="L342">
        <v>355</v>
      </c>
      <c r="M342">
        <v>363</v>
      </c>
      <c r="N342">
        <v>359</v>
      </c>
      <c r="O342">
        <v>403</v>
      </c>
      <c r="P342">
        <v>338</v>
      </c>
      <c r="Q342">
        <v>327</v>
      </c>
    </row>
    <row r="343" spans="2:17" x14ac:dyDescent="0.25">
      <c r="B343" s="37">
        <v>2</v>
      </c>
      <c r="C343" s="39" t="s">
        <v>69</v>
      </c>
      <c r="D343" s="37" t="s">
        <v>113</v>
      </c>
      <c r="E343" s="41">
        <v>2017</v>
      </c>
      <c r="F343">
        <v>237</v>
      </c>
      <c r="G343">
        <v>242</v>
      </c>
      <c r="H343">
        <v>268</v>
      </c>
      <c r="I343">
        <v>343</v>
      </c>
      <c r="J343">
        <v>363</v>
      </c>
      <c r="K343">
        <v>343</v>
      </c>
      <c r="L343">
        <v>354</v>
      </c>
      <c r="M343">
        <v>359</v>
      </c>
      <c r="N343">
        <v>340</v>
      </c>
      <c r="O343">
        <v>339</v>
      </c>
      <c r="P343">
        <v>294</v>
      </c>
      <c r="Q343">
        <v>262</v>
      </c>
    </row>
    <row r="344" spans="2:17" x14ac:dyDescent="0.25">
      <c r="B344" s="37">
        <v>4</v>
      </c>
      <c r="C344" s="39" t="s">
        <v>70</v>
      </c>
      <c r="D344" s="37" t="s">
        <v>114</v>
      </c>
      <c r="E344" s="41">
        <v>2017</v>
      </c>
      <c r="F344">
        <v>625</v>
      </c>
      <c r="G344">
        <v>625</v>
      </c>
      <c r="H344">
        <v>627</v>
      </c>
      <c r="I344">
        <v>695</v>
      </c>
      <c r="J344">
        <v>702</v>
      </c>
      <c r="K344">
        <v>680</v>
      </c>
      <c r="L344">
        <v>680</v>
      </c>
      <c r="M344">
        <v>701</v>
      </c>
      <c r="N344">
        <v>782</v>
      </c>
      <c r="O344">
        <v>825</v>
      </c>
      <c r="P344">
        <v>691</v>
      </c>
      <c r="Q344">
        <v>649</v>
      </c>
    </row>
    <row r="345" spans="2:17" x14ac:dyDescent="0.25">
      <c r="B345" s="37">
        <v>6</v>
      </c>
      <c r="C345" s="39" t="s">
        <v>71</v>
      </c>
      <c r="D345" s="37" t="s">
        <v>115</v>
      </c>
      <c r="E345" s="41">
        <v>2017</v>
      </c>
      <c r="F345">
        <v>770</v>
      </c>
      <c r="G345">
        <v>786</v>
      </c>
      <c r="H345">
        <v>874</v>
      </c>
      <c r="I345">
        <v>1158</v>
      </c>
      <c r="J345">
        <v>1196</v>
      </c>
      <c r="K345">
        <v>1099</v>
      </c>
      <c r="L345">
        <v>1036</v>
      </c>
      <c r="M345">
        <v>1070</v>
      </c>
      <c r="N345">
        <v>1105</v>
      </c>
      <c r="O345">
        <v>1872</v>
      </c>
      <c r="P345">
        <v>1079</v>
      </c>
      <c r="Q345">
        <v>1004</v>
      </c>
    </row>
    <row r="346" spans="2:17" x14ac:dyDescent="0.25">
      <c r="B346" s="37">
        <v>4</v>
      </c>
      <c r="C346" s="39" t="s">
        <v>72</v>
      </c>
      <c r="D346" s="37" t="s">
        <v>116</v>
      </c>
      <c r="E346" s="41">
        <v>2017</v>
      </c>
      <c r="F346">
        <v>1915</v>
      </c>
      <c r="G346">
        <v>1941</v>
      </c>
      <c r="H346">
        <v>2099</v>
      </c>
      <c r="I346">
        <v>2381</v>
      </c>
      <c r="J346">
        <v>2408</v>
      </c>
      <c r="K346">
        <v>2320</v>
      </c>
      <c r="L346">
        <v>2316</v>
      </c>
      <c r="M346">
        <v>2403</v>
      </c>
      <c r="N346">
        <v>2736</v>
      </c>
      <c r="O346">
        <v>2910</v>
      </c>
      <c r="P346">
        <v>2361</v>
      </c>
      <c r="Q346">
        <v>2009</v>
      </c>
    </row>
    <row r="347" spans="2:17" x14ac:dyDescent="0.25">
      <c r="B347" s="37">
        <v>2</v>
      </c>
      <c r="C347" s="39" t="s">
        <v>73</v>
      </c>
      <c r="D347" s="37" t="s">
        <v>117</v>
      </c>
      <c r="E347" s="41">
        <v>2017</v>
      </c>
      <c r="F347">
        <v>479</v>
      </c>
      <c r="G347">
        <v>488</v>
      </c>
      <c r="H347">
        <v>540</v>
      </c>
      <c r="I347">
        <v>688</v>
      </c>
      <c r="J347">
        <v>728</v>
      </c>
      <c r="K347">
        <v>689</v>
      </c>
      <c r="L347">
        <v>712</v>
      </c>
      <c r="M347">
        <v>722</v>
      </c>
      <c r="N347">
        <v>684</v>
      </c>
      <c r="O347">
        <v>683</v>
      </c>
      <c r="P347">
        <v>593</v>
      </c>
      <c r="Q347">
        <v>528</v>
      </c>
    </row>
    <row r="348" spans="2:17" x14ac:dyDescent="0.25">
      <c r="B348" s="37">
        <v>5</v>
      </c>
      <c r="C348" s="39" t="s">
        <v>74</v>
      </c>
      <c r="D348" s="37" t="s">
        <v>118</v>
      </c>
      <c r="E348" s="41">
        <v>2017</v>
      </c>
      <c r="F348">
        <v>506</v>
      </c>
      <c r="G348">
        <v>510</v>
      </c>
      <c r="H348">
        <v>548</v>
      </c>
      <c r="I348">
        <v>567</v>
      </c>
      <c r="J348">
        <v>577</v>
      </c>
      <c r="K348">
        <v>574</v>
      </c>
      <c r="L348">
        <v>574</v>
      </c>
      <c r="M348">
        <v>587</v>
      </c>
      <c r="N348">
        <v>583</v>
      </c>
      <c r="O348">
        <v>641</v>
      </c>
      <c r="P348">
        <v>546</v>
      </c>
      <c r="Q348">
        <v>529</v>
      </c>
    </row>
    <row r="349" spans="2:17" x14ac:dyDescent="0.25">
      <c r="B349" s="37">
        <v>3</v>
      </c>
      <c r="C349" s="39" t="s">
        <v>75</v>
      </c>
      <c r="D349" s="37" t="s">
        <v>119</v>
      </c>
      <c r="E349" s="41">
        <v>2017</v>
      </c>
      <c r="F349">
        <v>1283</v>
      </c>
      <c r="G349">
        <v>1249</v>
      </c>
      <c r="H349">
        <v>1389</v>
      </c>
      <c r="I349">
        <v>1511</v>
      </c>
      <c r="J349">
        <v>1521</v>
      </c>
      <c r="K349">
        <v>1741</v>
      </c>
      <c r="L349">
        <v>2076</v>
      </c>
      <c r="M349">
        <v>2109</v>
      </c>
      <c r="N349">
        <v>1891</v>
      </c>
      <c r="O349">
        <v>1714</v>
      </c>
      <c r="P349">
        <v>1361</v>
      </c>
      <c r="Q349">
        <v>1253</v>
      </c>
    </row>
    <row r="350" spans="2:17" x14ac:dyDescent="0.25">
      <c r="B350" s="37">
        <v>3</v>
      </c>
      <c r="C350" s="39" t="s">
        <v>76</v>
      </c>
      <c r="D350" s="37" t="s">
        <v>120</v>
      </c>
      <c r="E350" s="41">
        <v>2017</v>
      </c>
      <c r="F350">
        <v>1369</v>
      </c>
      <c r="G350">
        <v>1407</v>
      </c>
      <c r="H350">
        <v>1477</v>
      </c>
      <c r="I350">
        <v>1568</v>
      </c>
      <c r="J350">
        <v>1594</v>
      </c>
      <c r="K350">
        <v>1679</v>
      </c>
      <c r="L350">
        <v>1684</v>
      </c>
      <c r="M350">
        <v>1700</v>
      </c>
      <c r="N350">
        <v>1796</v>
      </c>
      <c r="O350">
        <v>1764</v>
      </c>
      <c r="P350">
        <v>1637</v>
      </c>
      <c r="Q350">
        <v>1483</v>
      </c>
    </row>
    <row r="351" spans="2:17" x14ac:dyDescent="0.25">
      <c r="B351" s="37">
        <v>5</v>
      </c>
      <c r="C351" s="39" t="s">
        <v>77</v>
      </c>
      <c r="D351" s="37" t="s">
        <v>121</v>
      </c>
      <c r="E351" s="41">
        <v>2017</v>
      </c>
      <c r="F351">
        <v>935</v>
      </c>
      <c r="G351">
        <v>966</v>
      </c>
      <c r="H351">
        <v>1086</v>
      </c>
      <c r="I351">
        <v>1352</v>
      </c>
      <c r="J351">
        <v>1316</v>
      </c>
      <c r="K351">
        <v>1247</v>
      </c>
      <c r="L351">
        <v>1241</v>
      </c>
      <c r="M351">
        <v>1351</v>
      </c>
      <c r="N351">
        <v>1714</v>
      </c>
      <c r="O351">
        <v>2034</v>
      </c>
      <c r="P351">
        <v>1222</v>
      </c>
      <c r="Q351">
        <v>1009</v>
      </c>
    </row>
    <row r="352" spans="2:17" x14ac:dyDescent="0.25">
      <c r="B352" s="37">
        <v>1</v>
      </c>
      <c r="C352" s="39" t="s">
        <v>78</v>
      </c>
      <c r="D352" s="37" t="s">
        <v>122</v>
      </c>
      <c r="E352" s="41">
        <v>2017</v>
      </c>
      <c r="F352">
        <v>22</v>
      </c>
      <c r="G352">
        <v>22</v>
      </c>
      <c r="H352">
        <v>15</v>
      </c>
      <c r="I352">
        <v>18</v>
      </c>
      <c r="J352">
        <v>18</v>
      </c>
      <c r="K352">
        <v>18</v>
      </c>
      <c r="L352">
        <v>18</v>
      </c>
      <c r="M352">
        <v>18</v>
      </c>
      <c r="N352">
        <v>18</v>
      </c>
      <c r="O352">
        <v>17</v>
      </c>
      <c r="P352">
        <v>15</v>
      </c>
      <c r="Q352">
        <v>17</v>
      </c>
    </row>
    <row r="353" spans="2:17" x14ac:dyDescent="0.25">
      <c r="B353" s="37">
        <v>6</v>
      </c>
      <c r="C353" s="39" t="s">
        <v>79</v>
      </c>
      <c r="D353" s="37" t="s">
        <v>123</v>
      </c>
      <c r="E353" s="41">
        <v>2017</v>
      </c>
      <c r="F353">
        <v>333</v>
      </c>
      <c r="G353">
        <v>339</v>
      </c>
      <c r="H353">
        <v>373</v>
      </c>
      <c r="I353">
        <v>483</v>
      </c>
      <c r="J353">
        <v>497</v>
      </c>
      <c r="K353">
        <v>460</v>
      </c>
      <c r="L353">
        <v>436</v>
      </c>
      <c r="M353">
        <v>449</v>
      </c>
      <c r="N353">
        <v>462</v>
      </c>
      <c r="O353">
        <v>758</v>
      </c>
      <c r="P353">
        <v>452</v>
      </c>
      <c r="Q353">
        <v>423</v>
      </c>
    </row>
    <row r="354" spans="2:17" x14ac:dyDescent="0.25">
      <c r="B354" s="37">
        <v>4</v>
      </c>
      <c r="C354" s="39" t="s">
        <v>80</v>
      </c>
      <c r="D354" s="37" t="s">
        <v>124</v>
      </c>
      <c r="E354" s="41">
        <v>2017</v>
      </c>
      <c r="F354">
        <v>2950</v>
      </c>
      <c r="G354">
        <v>2965</v>
      </c>
      <c r="H354">
        <v>3086</v>
      </c>
      <c r="I354">
        <v>3248</v>
      </c>
      <c r="J354">
        <v>3314</v>
      </c>
      <c r="K354">
        <v>3318</v>
      </c>
      <c r="L354">
        <v>3357</v>
      </c>
      <c r="M354">
        <v>3426</v>
      </c>
      <c r="N354">
        <v>3486</v>
      </c>
      <c r="O354">
        <v>3532</v>
      </c>
      <c r="P354">
        <v>3258</v>
      </c>
      <c r="Q354">
        <v>3095</v>
      </c>
    </row>
    <row r="355" spans="2:17" x14ac:dyDescent="0.25">
      <c r="B355" s="37">
        <v>3</v>
      </c>
      <c r="C355" s="39" t="s">
        <v>81</v>
      </c>
      <c r="D355" s="37" t="s">
        <v>125</v>
      </c>
      <c r="E355" s="41">
        <v>2017</v>
      </c>
      <c r="F355">
        <v>123</v>
      </c>
      <c r="G355">
        <v>126</v>
      </c>
      <c r="H355">
        <v>133</v>
      </c>
      <c r="I355">
        <v>141</v>
      </c>
      <c r="J355">
        <v>143</v>
      </c>
      <c r="K355">
        <v>150</v>
      </c>
      <c r="L355">
        <v>150</v>
      </c>
      <c r="M355">
        <v>152</v>
      </c>
      <c r="N355">
        <v>159</v>
      </c>
      <c r="O355">
        <v>157</v>
      </c>
      <c r="P355">
        <v>146</v>
      </c>
      <c r="Q355">
        <v>134</v>
      </c>
    </row>
    <row r="356" spans="2:17" x14ac:dyDescent="0.25">
      <c r="B356" s="37">
        <v>3</v>
      </c>
      <c r="C356" s="39" t="s">
        <v>82</v>
      </c>
      <c r="D356" s="37" t="s">
        <v>126</v>
      </c>
      <c r="E356" s="41">
        <v>2017</v>
      </c>
      <c r="F356">
        <v>774</v>
      </c>
      <c r="G356">
        <v>791</v>
      </c>
      <c r="H356">
        <v>822</v>
      </c>
      <c r="I356">
        <v>865</v>
      </c>
      <c r="J356">
        <v>876</v>
      </c>
      <c r="K356">
        <v>914</v>
      </c>
      <c r="L356">
        <v>917</v>
      </c>
      <c r="M356">
        <v>924</v>
      </c>
      <c r="N356">
        <v>968</v>
      </c>
      <c r="O356">
        <v>953</v>
      </c>
      <c r="P356">
        <v>895</v>
      </c>
      <c r="Q356">
        <v>825</v>
      </c>
    </row>
  </sheetData>
  <autoFilter ref="B4:Q356" xr:uid="{09B0BE52-3BD0-4635-8249-D30922734B06}">
    <sortState xmlns:xlrd2="http://schemas.microsoft.com/office/spreadsheetml/2017/richdata2" ref="B5:Q356">
      <sortCondition descending="1" ref="E4:E356"/>
    </sortState>
  </autoFilter>
  <mergeCells count="1">
    <mergeCell ref="U3:AG3"/>
  </mergeCells>
  <phoneticPr fontId="14"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CONTENTS</vt:lpstr>
      <vt:lpstr>TOTAL</vt:lpstr>
      <vt:lpstr>COUNTY</vt:lpstr>
      <vt:lpstr>REGION</vt:lpstr>
      <vt:lpstr>CENSUS</vt:lpstr>
      <vt:lpstr>MSFW</vt:lpstr>
      <vt:lpstr>DEFINITIONS</vt:lpstr>
      <vt:lpstr>DATA</vt:lpstr>
      <vt:lpstr>CENSUS!Print_Area</vt:lpstr>
      <vt:lpstr>CONTENTS!Print_Area</vt:lpstr>
      <vt:lpstr>COUNTY!Print_Area</vt:lpstr>
      <vt:lpstr>MSFW!Print_Area</vt:lpstr>
      <vt:lpstr>REGION!Print_Area</vt:lpstr>
      <vt:lpstr>TOTAL!Print_Area</vt:lpstr>
    </vt:vector>
  </TitlesOfParts>
  <Company>Idaho Department of Labor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Winkle</dc:creator>
  <cp:lastModifiedBy>William Winkle</cp:lastModifiedBy>
  <cp:lastPrinted>2024-11-15T17:19:16Z</cp:lastPrinted>
  <dcterms:created xsi:type="dcterms:W3CDTF">2024-09-09T15:33:53Z</dcterms:created>
  <dcterms:modified xsi:type="dcterms:W3CDTF">2025-01-23T19:49:03Z</dcterms:modified>
</cp:coreProperties>
</file>