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-34 Population Projections\Product Files\"/>
    </mc:Choice>
  </mc:AlternateContent>
  <xr:revisionPtr revIDLastSave="0" documentId="8_{40B614B6-0EB9-445A-B194-99AC2D50EC3C}" xr6:coauthVersionLast="45" xr6:coauthVersionMax="45" xr10:uidLastSave="{00000000-0000-0000-0000-000000000000}"/>
  <bookViews>
    <workbookView xWindow="-28920" yWindow="-120" windowWidth="29040" windowHeight="15840" xr2:uid="{5054C7F1-E215-4629-9B6B-346BFDAA582D}"/>
  </bookViews>
  <sheets>
    <sheet name="Total" sheetId="1" r:id="rId1"/>
    <sheet name="Bonneville" sheetId="2" r:id="rId2"/>
    <sheet name="Butte" sheetId="3" r:id="rId3"/>
    <sheet name="Clark" sheetId="4" r:id="rId4"/>
    <sheet name="Custer" sheetId="5" r:id="rId5"/>
    <sheet name="Fremont" sheetId="6" r:id="rId6"/>
    <sheet name="Jefferson" sheetId="9" r:id="rId7"/>
    <sheet name="Lemhi" sheetId="10" r:id="rId8"/>
    <sheet name="Madison" sheetId="11" r:id="rId9"/>
    <sheet name="Teton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C21" i="1"/>
  <c r="D21" i="1"/>
  <c r="E21" i="1"/>
  <c r="F21" i="1"/>
  <c r="G21" i="1"/>
  <c r="H21" i="1"/>
  <c r="I21" i="1"/>
  <c r="J21" i="1"/>
  <c r="K21" i="1"/>
  <c r="L21" i="1"/>
  <c r="B22" i="1"/>
  <c r="C22" i="1"/>
  <c r="D22" i="1"/>
  <c r="E22" i="1"/>
  <c r="F22" i="1"/>
  <c r="G22" i="1"/>
  <c r="H22" i="1"/>
  <c r="I22" i="1"/>
  <c r="J22" i="1"/>
  <c r="K22" i="1"/>
  <c r="L22" i="1"/>
  <c r="B23" i="1"/>
  <c r="C23" i="1"/>
  <c r="D23" i="1"/>
  <c r="E23" i="1"/>
  <c r="F23" i="1"/>
  <c r="G23" i="1"/>
  <c r="H23" i="1"/>
  <c r="I23" i="1"/>
  <c r="J23" i="1"/>
  <c r="K23" i="1"/>
  <c r="L23" i="1"/>
  <c r="B24" i="1"/>
  <c r="C24" i="1"/>
  <c r="D24" i="1"/>
  <c r="E24" i="1"/>
  <c r="F24" i="1"/>
  <c r="G24" i="1"/>
  <c r="H24" i="1"/>
  <c r="I24" i="1"/>
  <c r="J24" i="1"/>
  <c r="K24" i="1"/>
  <c r="L24" i="1"/>
  <c r="B26" i="1"/>
  <c r="C26" i="1"/>
  <c r="D26" i="1"/>
  <c r="E26" i="1"/>
  <c r="F26" i="1"/>
  <c r="G26" i="1"/>
  <c r="H26" i="1"/>
  <c r="I26" i="1"/>
  <c r="J26" i="1"/>
  <c r="K26" i="1"/>
  <c r="L26" i="1"/>
  <c r="B27" i="1"/>
  <c r="C27" i="1"/>
  <c r="D27" i="1"/>
  <c r="E27" i="1"/>
  <c r="F27" i="1"/>
  <c r="G27" i="1"/>
  <c r="H27" i="1"/>
  <c r="I27" i="1"/>
  <c r="J27" i="1"/>
  <c r="K27" i="1"/>
  <c r="L27" i="1"/>
  <c r="B29" i="1"/>
  <c r="C29" i="1"/>
  <c r="D29" i="1"/>
  <c r="E29" i="1"/>
  <c r="F29" i="1"/>
  <c r="G29" i="1"/>
  <c r="H29" i="1"/>
  <c r="I29" i="1"/>
  <c r="J29" i="1"/>
  <c r="K29" i="1"/>
  <c r="L29" i="1"/>
  <c r="B3" i="1"/>
  <c r="C3" i="1"/>
  <c r="D3" i="1"/>
  <c r="E3" i="1"/>
  <c r="F3" i="1"/>
  <c r="G3" i="1"/>
  <c r="H3" i="1"/>
  <c r="I3" i="1"/>
  <c r="J3" i="1"/>
  <c r="K3" i="1"/>
  <c r="L3" i="1"/>
  <c r="B4" i="1"/>
  <c r="C4" i="1"/>
  <c r="D4" i="1"/>
  <c r="E4" i="1"/>
  <c r="F4" i="1"/>
  <c r="G4" i="1"/>
  <c r="H4" i="1"/>
  <c r="I4" i="1"/>
  <c r="J4" i="1"/>
  <c r="K4" i="1"/>
  <c r="L4" i="1"/>
  <c r="B5" i="1"/>
  <c r="C5" i="1"/>
  <c r="D5" i="1"/>
  <c r="E5" i="1"/>
  <c r="F5" i="1"/>
  <c r="G5" i="1"/>
  <c r="H5" i="1"/>
  <c r="I5" i="1"/>
  <c r="J5" i="1"/>
  <c r="K5" i="1"/>
  <c r="L5" i="1"/>
  <c r="B6" i="1"/>
  <c r="C6" i="1"/>
  <c r="D6" i="1"/>
  <c r="E6" i="1"/>
  <c r="F6" i="1"/>
  <c r="G6" i="1"/>
  <c r="H6" i="1"/>
  <c r="I6" i="1"/>
  <c r="J6" i="1"/>
  <c r="K6" i="1"/>
  <c r="L6" i="1"/>
  <c r="B7" i="1"/>
  <c r="C7" i="1"/>
  <c r="D7" i="1"/>
  <c r="E7" i="1"/>
  <c r="F7" i="1"/>
  <c r="G7" i="1"/>
  <c r="H7" i="1"/>
  <c r="I7" i="1"/>
  <c r="J7" i="1"/>
  <c r="K7" i="1"/>
  <c r="L7" i="1"/>
  <c r="B8" i="1"/>
  <c r="C8" i="1"/>
  <c r="D8" i="1"/>
  <c r="E8" i="1"/>
  <c r="F8" i="1"/>
  <c r="G8" i="1"/>
  <c r="H8" i="1"/>
  <c r="I8" i="1"/>
  <c r="J8" i="1"/>
  <c r="K8" i="1"/>
  <c r="L8" i="1"/>
  <c r="B9" i="1"/>
  <c r="C9" i="1"/>
  <c r="D9" i="1"/>
  <c r="E9" i="1"/>
  <c r="F9" i="1"/>
  <c r="G9" i="1"/>
  <c r="H9" i="1"/>
  <c r="I9" i="1"/>
  <c r="J9" i="1"/>
  <c r="K9" i="1"/>
  <c r="L9" i="1"/>
  <c r="B10" i="1"/>
  <c r="C10" i="1"/>
  <c r="D10" i="1"/>
  <c r="E10" i="1"/>
  <c r="F10" i="1"/>
  <c r="G10" i="1"/>
  <c r="H10" i="1"/>
  <c r="I10" i="1"/>
  <c r="J10" i="1"/>
  <c r="K10" i="1"/>
  <c r="L10" i="1"/>
  <c r="B11" i="1"/>
  <c r="C11" i="1"/>
  <c r="D11" i="1"/>
  <c r="E11" i="1"/>
  <c r="F11" i="1"/>
  <c r="G11" i="1"/>
  <c r="H11" i="1"/>
  <c r="I11" i="1"/>
  <c r="J11" i="1"/>
  <c r="K11" i="1"/>
  <c r="L11" i="1"/>
  <c r="B12" i="1"/>
  <c r="C12" i="1"/>
  <c r="D12" i="1"/>
  <c r="E12" i="1"/>
  <c r="F12" i="1"/>
  <c r="G12" i="1"/>
  <c r="H12" i="1"/>
  <c r="I12" i="1"/>
  <c r="J12" i="1"/>
  <c r="K12" i="1"/>
  <c r="L12" i="1"/>
  <c r="B13" i="1"/>
  <c r="C13" i="1"/>
  <c r="D13" i="1"/>
  <c r="E13" i="1"/>
  <c r="F13" i="1"/>
  <c r="G13" i="1"/>
  <c r="H13" i="1"/>
  <c r="I13" i="1"/>
  <c r="J13" i="1"/>
  <c r="K13" i="1"/>
  <c r="L13" i="1"/>
  <c r="B14" i="1"/>
  <c r="C14" i="1"/>
  <c r="D14" i="1"/>
  <c r="E14" i="1"/>
  <c r="F14" i="1"/>
  <c r="G14" i="1"/>
  <c r="H14" i="1"/>
  <c r="I14" i="1"/>
  <c r="J14" i="1"/>
  <c r="K14" i="1"/>
  <c r="L14" i="1"/>
  <c r="B15" i="1"/>
  <c r="C15" i="1"/>
  <c r="D15" i="1"/>
  <c r="E15" i="1"/>
  <c r="F15" i="1"/>
  <c r="G15" i="1"/>
  <c r="H15" i="1"/>
  <c r="I15" i="1"/>
  <c r="J15" i="1"/>
  <c r="K15" i="1"/>
  <c r="L15" i="1"/>
  <c r="B16" i="1"/>
  <c r="C16" i="1"/>
  <c r="D16" i="1"/>
  <c r="E16" i="1"/>
  <c r="F16" i="1"/>
  <c r="G16" i="1"/>
  <c r="H16" i="1"/>
  <c r="I16" i="1"/>
  <c r="J16" i="1"/>
  <c r="K16" i="1"/>
  <c r="L16" i="1"/>
  <c r="B17" i="1"/>
  <c r="C17" i="1"/>
  <c r="D17" i="1"/>
  <c r="E17" i="1"/>
  <c r="F17" i="1"/>
  <c r="G17" i="1"/>
  <c r="H17" i="1"/>
  <c r="I17" i="1"/>
  <c r="J17" i="1"/>
  <c r="K17" i="1"/>
  <c r="L17" i="1"/>
  <c r="B18" i="1"/>
  <c r="C18" i="1"/>
  <c r="D18" i="1"/>
  <c r="E18" i="1"/>
  <c r="F18" i="1"/>
  <c r="G18" i="1"/>
  <c r="H18" i="1"/>
  <c r="I18" i="1"/>
  <c r="J18" i="1"/>
  <c r="K18" i="1"/>
  <c r="L18" i="1"/>
  <c r="B19" i="1"/>
  <c r="C19" i="1"/>
  <c r="D19" i="1"/>
  <c r="E19" i="1"/>
  <c r="F19" i="1"/>
  <c r="G19" i="1"/>
  <c r="H19" i="1"/>
  <c r="I19" i="1"/>
  <c r="J19" i="1"/>
  <c r="K19" i="1"/>
  <c r="L19" i="1"/>
  <c r="C2" i="1"/>
  <c r="D2" i="1"/>
  <c r="E2" i="1"/>
  <c r="F2" i="1"/>
  <c r="G2" i="1"/>
  <c r="H2" i="1"/>
  <c r="I2" i="1"/>
  <c r="J2" i="1"/>
  <c r="K2" i="1"/>
  <c r="L2" i="1"/>
  <c r="B2" i="1"/>
  <c r="N17" i="1" l="1"/>
  <c r="O17" i="1" s="1"/>
  <c r="N27" i="1"/>
  <c r="O27" i="1" s="1"/>
  <c r="N23" i="1" l="1"/>
  <c r="O23" i="1" s="1"/>
  <c r="N11" i="1"/>
  <c r="O11" i="1" s="1"/>
  <c r="N21" i="1"/>
  <c r="O21" i="1" s="1"/>
  <c r="N14" i="1"/>
  <c r="O14" i="1" s="1"/>
  <c r="N6" i="1"/>
  <c r="O6" i="1" s="1"/>
  <c r="P29" i="1"/>
  <c r="P24" i="1"/>
  <c r="N12" i="1"/>
  <c r="O12" i="1" s="1"/>
  <c r="N4" i="1"/>
  <c r="O4" i="1" s="1"/>
  <c r="N22" i="1"/>
  <c r="O22" i="1" s="1"/>
  <c r="N13" i="1"/>
  <c r="O13" i="1" s="1"/>
  <c r="N5" i="1"/>
  <c r="O5" i="1" s="1"/>
  <c r="P15" i="1"/>
  <c r="P9" i="1"/>
  <c r="P7" i="1"/>
  <c r="P19" i="1"/>
  <c r="P11" i="1"/>
  <c r="P3" i="1"/>
  <c r="P2" i="1"/>
  <c r="N19" i="1"/>
  <c r="O19" i="1" s="1"/>
  <c r="N9" i="1"/>
  <c r="O9" i="1" s="1"/>
  <c r="N3" i="1"/>
  <c r="O3" i="1" s="1"/>
  <c r="P27" i="1"/>
  <c r="N26" i="1"/>
  <c r="O26" i="1" s="1"/>
  <c r="N16" i="1"/>
  <c r="O16" i="1" s="1"/>
  <c r="N8" i="1"/>
  <c r="O8" i="1" s="1"/>
  <c r="P17" i="1"/>
  <c r="P10" i="1"/>
  <c r="P18" i="1"/>
  <c r="N24" i="1"/>
  <c r="O24" i="1" s="1"/>
  <c r="N15" i="1"/>
  <c r="O15" i="1" s="1"/>
  <c r="N7" i="1"/>
  <c r="O7" i="1" s="1"/>
  <c r="N18" i="1"/>
  <c r="O18" i="1" s="1"/>
  <c r="N10" i="1"/>
  <c r="O10" i="1" s="1"/>
  <c r="P26" i="1"/>
  <c r="P16" i="1"/>
  <c r="P8" i="1"/>
  <c r="N29" i="1"/>
  <c r="O29" i="1" s="1"/>
  <c r="P23" i="1"/>
  <c r="P14" i="1"/>
  <c r="P6" i="1"/>
  <c r="P22" i="1"/>
  <c r="P13" i="1"/>
  <c r="P5" i="1"/>
  <c r="P21" i="1"/>
  <c r="P12" i="1"/>
  <c r="P4" i="1"/>
  <c r="N2" i="1"/>
  <c r="O2" i="1" s="1"/>
</calcChain>
</file>

<file path=xl/sharedStrings.xml><?xml version="1.0" encoding="utf-8"?>
<sst xmlns="http://schemas.openxmlformats.org/spreadsheetml/2006/main" count="290" uniqueCount="29">
  <si>
    <t>Age Group</t>
  </si>
  <si>
    <t>Net Change</t>
  </si>
  <si>
    <t>Growth %</t>
  </si>
  <si>
    <t>Annualized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</si>
  <si>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</si>
  <si>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</si>
  <si>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</si>
  <si>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</si>
  <si>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</si>
  <si>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</si>
  <si>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</si>
  <si>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</si>
  <si>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</si>
  <si>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</si>
  <si>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</si>
  <si>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</si>
  <si>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</si>
  <si>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</si>
  <si>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</si>
  <si>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</si>
  <si>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</si>
  <si>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</si>
  <si>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Total</t>
  </si>
  <si>
    <t>Under 15</t>
  </si>
  <si>
    <t>15 to 64</t>
  </si>
  <si>
    <t>65 and Older</t>
  </si>
  <si>
    <t xml:space="preserve">Men </t>
  </si>
  <si>
    <t>Women</t>
  </si>
  <si>
    <t>Labor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</si>
</sst>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;[Red]0.0%"/>
    <numFmt numFmtId="165" formatCode="0.0%;[Red]\-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</cellStyleXfs>
  <cellXfs count="31">
    <xf numFmtId="0" fontId="0" fillId="0" borderId="0" xfId="0"/>
    <xf numFmtId="164" fontId="3" fillId="0" borderId="0" xfId="1" applyNumberFormat="1" applyFont="1"/>
    <xf numFmtId="38" fontId="3" fillId="0" borderId="0" xfId="0" applyNumberFormat="1" applyFont="1"/>
    <xf numFmtId="38" fontId="4" fillId="0" borderId="0" xfId="0" applyNumberFormat="1" applyFont="1"/>
    <xf numFmtId="164" fontId="4" fillId="0" borderId="0" xfId="1" applyNumberFormat="1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6" fillId="2" borderId="0" xfId="0" applyFont="1" applyFill="1" applyAlignment="1">
      <alignment horizontal="right"/>
    </xf>
    <xf numFmtId="0" fontId="9" fillId="3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38" fontId="3" fillId="3" borderId="0" xfId="0" applyNumberFormat="1" applyFont="1" applyFill="1" applyAlignment="1">
      <alignment horizontal="right" vertical="center"/>
    </xf>
    <xf numFmtId="165" fontId="3" fillId="3" borderId="0" xfId="1" applyNumberFormat="1" applyFont="1" applyFill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38" fontId="3" fillId="4" borderId="0" xfId="0" applyNumberFormat="1" applyFont="1" applyFill="1" applyAlignment="1">
      <alignment horizontal="right" vertical="center"/>
    </xf>
    <xf numFmtId="165" fontId="3" fillId="4" borderId="0" xfId="1" applyNumberFormat="1" applyFont="1" applyFill="1" applyAlignment="1">
      <alignment horizontal="right" vertical="center"/>
    </xf>
    <xf numFmtId="0" fontId="11" fillId="0" borderId="0" xfId="0" applyFont="1" applyAlignment="1">
      <alignment horizontal="right"/>
    </xf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38" fontId="3" fillId="2" borderId="0" xfId="0" applyNumberFormat="1" applyFont="1" applyFill="1" applyAlignment="1">
      <alignment horizontal="right"/>
    </xf>
    <xf numFmtId="165" fontId="3" fillId="2" borderId="0" xfId="1" applyNumberFormat="1" applyFont="1" applyFill="1" applyAlignment="1">
      <alignment horizontal="right"/>
    </xf>
    <xf numFmtId="0" fontId="10" fillId="3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right"/>
    </xf>
    <xf numFmtId="38" fontId="3" fillId="3" borderId="0" xfId="0" applyNumberFormat="1" applyFont="1" applyFill="1" applyAlignment="1">
      <alignment horizontal="right"/>
    </xf>
    <xf numFmtId="165" fontId="3" fillId="3" borderId="0" xfId="1" applyNumberFormat="1" applyFont="1" applyFill="1" applyAlignment="1">
      <alignment horizontal="right"/>
    </xf>
  </cellXfs>
  <cellStyles count="5">
    <cellStyle name="Normal" xfId="0" builtinId="0"/>
    <cellStyle name="Normal 2" xfId="2" xr:uid="{25C198BF-6F5B-43C6-8FF6-C332C854D188}"/>
    <cellStyle name="Normal 2 2" xfId="3" xr:uid="{2FC586C2-77DB-45FD-8A46-8B6134B44018}"/>
    <cellStyle name="Normal 3" xfId="4" xr:uid="{BFBA2B17-4A9D-4BC8-B7F9-BF6F0365D43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3B5D-E541-4E7B-AF40-3A3BFC241084}">
  <dimension ref="A1:P30"/>
  <sheetViews>
    <sheetView tabSelected="1" workbookViewId="0">
      <selection activeCell="K33" sqref="K33"/>
    </sheetView>
  </sheetViews>
  <sheetFormatPr defaultColWidth="17.42578125" defaultRowHeight="15.75" x14ac:dyDescent="0.25"/>
  <cols>
    <col min="1" max="1" width="20.7109375" style="5" customWidth="1"/>
    <col min="2" max="12" width="10.7109375" style="7" customWidth="1"/>
    <col min="13" max="13" width="5.7109375" style="7" customWidth="1"/>
    <col min="14" max="16" width="15.7109375" style="7" customWidth="1"/>
    <col min="17" max="16384" width="17.425781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f>Bonneville!B2+Butte!B2+Clark!B2+Custer!B2+Fremont!B2+Jefferson!B2+Lemhi!B2+Madison!B2+Teton!B2</f>
        <v>18146</v>
      </c>
      <c r="C2" s="11">
        <f>Bonneville!C2+Butte!C2+Clark!C2+Custer!C2+Fremont!C2+Jefferson!C2+Lemhi!C2+Madison!C2+Teton!C2</f>
        <v>18489</v>
      </c>
      <c r="D2" s="11">
        <f>Bonneville!D2+Butte!D2+Clark!D2+Custer!D2+Fremont!D2+Jefferson!D2+Lemhi!D2+Madison!D2+Teton!D2</f>
        <v>18918</v>
      </c>
      <c r="E2" s="11">
        <f>Bonneville!E2+Butte!E2+Clark!E2+Custer!E2+Fremont!E2+Jefferson!E2+Lemhi!E2+Madison!E2+Teton!E2</f>
        <v>19416</v>
      </c>
      <c r="F2" s="11">
        <f>Bonneville!F2+Butte!F2+Clark!F2+Custer!F2+Fremont!F2+Jefferson!F2+Lemhi!F2+Madison!F2+Teton!F2</f>
        <v>19974</v>
      </c>
      <c r="G2" s="11">
        <f>Bonneville!G2+Butte!G2+Clark!G2+Custer!G2+Fremont!G2+Jefferson!G2+Lemhi!G2+Madison!G2+Teton!G2</f>
        <v>20578</v>
      </c>
      <c r="H2" s="11">
        <f>Bonneville!H2+Butte!H2+Clark!H2+Custer!H2+Fremont!H2+Jefferson!H2+Lemhi!H2+Madison!H2+Teton!H2</f>
        <v>21214</v>
      </c>
      <c r="I2" s="11">
        <f>Bonneville!I2+Butte!I2+Clark!I2+Custer!I2+Fremont!I2+Jefferson!I2+Lemhi!I2+Madison!I2+Teton!I2</f>
        <v>21870</v>
      </c>
      <c r="J2" s="11">
        <f>Bonneville!J2+Butte!J2+Clark!J2+Custer!J2+Fremont!J2+Jefferson!J2+Lemhi!J2+Madison!J2+Teton!J2</f>
        <v>22537</v>
      </c>
      <c r="K2" s="11">
        <f>Bonneville!K2+Butte!K2+Clark!K2+Custer!K2+Fremont!K2+Jefferson!K2+Lemhi!K2+Madison!K2+Teton!K2</f>
        <v>23203</v>
      </c>
      <c r="L2" s="11">
        <f>Bonneville!L2+Butte!L2+Clark!L2+Custer!L2+Fremont!L2+Jefferson!L2+Lemhi!L2+Madison!L2+Teton!L2</f>
        <v>23863</v>
      </c>
      <c r="M2" s="12"/>
      <c r="N2" s="13">
        <f>L2-B2</f>
        <v>5717</v>
      </c>
      <c r="O2" s="14">
        <f>N2/B2</f>
        <v>0.31505565964950955</v>
      </c>
      <c r="P2" s="14">
        <f>(L2/B2)^(1/10)-1</f>
        <v>2.7766395159010582E-2</v>
      </c>
    </row>
    <row r="3" spans="1:16" ht="15" customHeight="1" x14ac:dyDescent="0.2">
      <c r="A3" s="10" t="s">
        <v>5</v>
      </c>
      <c r="B3" s="15">
        <f>Bonneville!B3+Butte!B3+Clark!B3+Custer!B3+Fremont!B3+Jefferson!B3+Lemhi!B3+Madison!B3+Teton!B3</f>
        <v>18660</v>
      </c>
      <c r="C3" s="15">
        <f>Bonneville!C3+Butte!C3+Clark!C3+Custer!C3+Fremont!C3+Jefferson!C3+Lemhi!C3+Madison!C3+Teton!C3</f>
        <v>18621</v>
      </c>
      <c r="D3" s="15">
        <f>Bonneville!D3+Butte!D3+Clark!D3+Custer!D3+Fremont!D3+Jefferson!D3+Lemhi!D3+Madison!D3+Teton!D3</f>
        <v>18659</v>
      </c>
      <c r="E3" s="15">
        <f>Bonneville!E3+Butte!E3+Clark!E3+Custer!E3+Fremont!E3+Jefferson!E3+Lemhi!E3+Madison!E3+Teton!E3</f>
        <v>18774</v>
      </c>
      <c r="F3" s="15">
        <f>Bonneville!F3+Butte!F3+Clark!F3+Custer!F3+Fremont!F3+Jefferson!F3+Lemhi!F3+Madison!F3+Teton!F3</f>
        <v>18968</v>
      </c>
      <c r="G3" s="15">
        <f>Bonneville!G3+Butte!G3+Clark!G3+Custer!G3+Fremont!G3+Jefferson!G3+Lemhi!G3+Madison!G3+Teton!G3</f>
        <v>19234</v>
      </c>
      <c r="H3" s="15">
        <f>Bonneville!H3+Butte!H3+Clark!H3+Custer!H3+Fremont!H3+Jefferson!H3+Lemhi!H3+Madison!H3+Teton!H3</f>
        <v>19567</v>
      </c>
      <c r="I3" s="15">
        <f>Bonneville!I3+Butte!I3+Clark!I3+Custer!I3+Fremont!I3+Jefferson!I3+Lemhi!I3+Madison!I3+Teton!I3</f>
        <v>19959</v>
      </c>
      <c r="J3" s="15">
        <f>Bonneville!J3+Butte!J3+Clark!J3+Custer!J3+Fremont!J3+Jefferson!J3+Lemhi!J3+Madison!J3+Teton!J3</f>
        <v>20407</v>
      </c>
      <c r="K3" s="15">
        <f>Bonneville!K3+Butte!K3+Clark!K3+Custer!K3+Fremont!K3+Jefferson!K3+Lemhi!K3+Madison!K3+Teton!K3</f>
        <v>20900</v>
      </c>
      <c r="L3" s="15">
        <f>Bonneville!L3+Butte!L3+Clark!L3+Custer!L3+Fremont!L3+Jefferson!L3+Lemhi!L3+Madison!L3+Teton!L3</f>
        <v>21427</v>
      </c>
      <c r="M3" s="16"/>
      <c r="N3" s="17">
        <f t="shared" ref="N3:N29" si="0">L3-B3</f>
        <v>2767</v>
      </c>
      <c r="O3" s="18">
        <f t="shared" ref="O3:O29" si="1">N3/B3</f>
        <v>0.14828510182207932</v>
      </c>
      <c r="P3" s="18">
        <f t="shared" ref="P3:P29" si="2">(L3/B3)^(1/10)-1</f>
        <v>1.3922995901650248E-2</v>
      </c>
    </row>
    <row r="4" spans="1:16" ht="15" customHeight="1" x14ac:dyDescent="0.2">
      <c r="A4" s="9" t="s">
        <v>6</v>
      </c>
      <c r="B4" s="11">
        <f>Bonneville!B4+Butte!B4+Clark!B4+Custer!B4+Fremont!B4+Jefferson!B4+Lemhi!B4+Madison!B4+Teton!B4</f>
        <v>19951</v>
      </c>
      <c r="C4" s="11">
        <f>Bonneville!C4+Butte!C4+Clark!C4+Custer!C4+Fremont!C4+Jefferson!C4+Lemhi!C4+Madison!C4+Teton!C4</f>
        <v>20053</v>
      </c>
      <c r="D4" s="11">
        <f>Bonneville!D4+Butte!D4+Clark!D4+Custer!D4+Fremont!D4+Jefferson!D4+Lemhi!D4+Madison!D4+Teton!D4</f>
        <v>20125</v>
      </c>
      <c r="E4" s="11">
        <f>Bonneville!E4+Butte!E4+Clark!E4+Custer!E4+Fremont!E4+Jefferson!E4+Lemhi!E4+Madison!E4+Teton!E4</f>
        <v>20189</v>
      </c>
      <c r="F4" s="11">
        <f>Bonneville!F4+Butte!F4+Clark!F4+Custer!F4+Fremont!F4+Jefferson!F4+Lemhi!F4+Madison!F4+Teton!F4</f>
        <v>20265</v>
      </c>
      <c r="G4" s="11">
        <f>Bonneville!G4+Butte!G4+Clark!G4+Custer!G4+Fremont!G4+Jefferson!G4+Lemhi!G4+Madison!G4+Teton!G4</f>
        <v>20364</v>
      </c>
      <c r="H4" s="11">
        <f>Bonneville!H4+Butte!H4+Clark!H4+Custer!H4+Fremont!H4+Jefferson!H4+Lemhi!H4+Madison!H4+Teton!H4</f>
        <v>20499</v>
      </c>
      <c r="I4" s="11">
        <f>Bonneville!I4+Butte!I4+Clark!I4+Custer!I4+Fremont!I4+Jefferson!I4+Lemhi!I4+Madison!I4+Teton!I4</f>
        <v>20671</v>
      </c>
      <c r="J4" s="11">
        <f>Bonneville!J4+Butte!J4+Clark!J4+Custer!J4+Fremont!J4+Jefferson!J4+Lemhi!J4+Madison!J4+Teton!J4</f>
        <v>20889</v>
      </c>
      <c r="K4" s="11">
        <f>Bonneville!K4+Butte!K4+Clark!K4+Custer!K4+Fremont!K4+Jefferson!K4+Lemhi!K4+Madison!K4+Teton!K4</f>
        <v>21153</v>
      </c>
      <c r="L4" s="11">
        <f>Bonneville!L4+Butte!L4+Clark!L4+Custer!L4+Fremont!L4+Jefferson!L4+Lemhi!L4+Madison!L4+Teton!L4</f>
        <v>21463</v>
      </c>
      <c r="M4" s="12"/>
      <c r="N4" s="13">
        <f t="shared" si="0"/>
        <v>1512</v>
      </c>
      <c r="O4" s="14">
        <f t="shared" si="1"/>
        <v>7.5785674903513608E-2</v>
      </c>
      <c r="P4" s="14">
        <f t="shared" si="2"/>
        <v>7.3318730216143102E-3</v>
      </c>
    </row>
    <row r="5" spans="1:16" ht="15" customHeight="1" x14ac:dyDescent="0.2">
      <c r="A5" s="10" t="s">
        <v>7</v>
      </c>
      <c r="B5" s="15">
        <f>Bonneville!B5+Butte!B5+Clark!B5+Custer!B5+Fremont!B5+Jefferson!B5+Lemhi!B5+Madison!B5+Teton!B5</f>
        <v>33985</v>
      </c>
      <c r="C5" s="15">
        <f>Bonneville!C5+Butte!C5+Clark!C5+Custer!C5+Fremont!C5+Jefferson!C5+Lemhi!C5+Madison!C5+Teton!C5</f>
        <v>33475</v>
      </c>
      <c r="D5" s="15">
        <f>Bonneville!D5+Butte!D5+Clark!D5+Custer!D5+Fremont!D5+Jefferson!D5+Lemhi!D5+Madison!D5+Teton!D5</f>
        <v>33086</v>
      </c>
      <c r="E5" s="15">
        <f>Bonneville!E5+Butte!E5+Clark!E5+Custer!E5+Fremont!E5+Jefferson!E5+Lemhi!E5+Madison!E5+Teton!E5</f>
        <v>32791</v>
      </c>
      <c r="F5" s="15">
        <f>Bonneville!F5+Butte!F5+Clark!F5+Custer!F5+Fremont!F5+Jefferson!F5+Lemhi!F5+Madison!F5+Teton!F5</f>
        <v>32567</v>
      </c>
      <c r="G5" s="15">
        <f>Bonneville!G5+Butte!G5+Clark!G5+Custer!G5+Fremont!G5+Jefferson!G5+Lemhi!G5+Madison!G5+Teton!G5</f>
        <v>32405</v>
      </c>
      <c r="H5" s="15">
        <f>Bonneville!H5+Butte!H5+Clark!H5+Custer!H5+Fremont!H5+Jefferson!H5+Lemhi!H5+Madison!H5+Teton!H5</f>
        <v>32296</v>
      </c>
      <c r="I5" s="15">
        <f>Bonneville!I5+Butte!I5+Clark!I5+Custer!I5+Fremont!I5+Jefferson!I5+Lemhi!I5+Madison!I5+Teton!I5</f>
        <v>32236</v>
      </c>
      <c r="J5" s="15">
        <f>Bonneville!J5+Butte!J5+Clark!J5+Custer!J5+Fremont!J5+Jefferson!J5+Lemhi!J5+Madison!J5+Teton!J5</f>
        <v>32223</v>
      </c>
      <c r="K5" s="15">
        <f>Bonneville!K5+Butte!K5+Clark!K5+Custer!K5+Fremont!K5+Jefferson!K5+Lemhi!K5+Madison!K5+Teton!K5</f>
        <v>32257</v>
      </c>
      <c r="L5" s="15">
        <f>Bonneville!L5+Butte!L5+Clark!L5+Custer!L5+Fremont!L5+Jefferson!L5+Lemhi!L5+Madison!L5+Teton!L5</f>
        <v>32336</v>
      </c>
      <c r="M5" s="16"/>
      <c r="N5" s="17">
        <f t="shared" si="0"/>
        <v>-1649</v>
      </c>
      <c r="O5" s="18">
        <f t="shared" si="1"/>
        <v>-4.8521406502868916E-2</v>
      </c>
      <c r="P5" s="18">
        <f t="shared" si="2"/>
        <v>-4.9614601078640241E-3</v>
      </c>
    </row>
    <row r="6" spans="1:16" ht="15" customHeight="1" x14ac:dyDescent="0.2">
      <c r="A6" s="9" t="s">
        <v>8</v>
      </c>
      <c r="B6" s="11">
        <f>Bonneville!B6+Butte!B6+Clark!B6+Custer!B6+Fremont!B6+Jefferson!B6+Lemhi!B6+Madison!B6+Teton!B6</f>
        <v>26267</v>
      </c>
      <c r="C6" s="11">
        <f>Bonneville!C6+Butte!C6+Clark!C6+Custer!C6+Fremont!C6+Jefferson!C6+Lemhi!C6+Madison!C6+Teton!C6</f>
        <v>28141</v>
      </c>
      <c r="D6" s="11">
        <f>Bonneville!D6+Butte!D6+Clark!D6+Custer!D6+Fremont!D6+Jefferson!D6+Lemhi!D6+Madison!D6+Teton!D6</f>
        <v>29536</v>
      </c>
      <c r="E6" s="11">
        <f>Bonneville!E6+Butte!E6+Clark!E6+Custer!E6+Fremont!E6+Jefferson!E6+Lemhi!E6+Madison!E6+Teton!E6</f>
        <v>30578</v>
      </c>
      <c r="F6" s="11">
        <f>Bonneville!F6+Butte!F6+Clark!F6+Custer!F6+Fremont!F6+Jefferson!F6+Lemhi!F6+Madison!F6+Teton!F6</f>
        <v>31346</v>
      </c>
      <c r="G6" s="11">
        <f>Bonneville!G6+Butte!G6+Clark!G6+Custer!G6+Fremont!G6+Jefferson!G6+Lemhi!G6+Madison!G6+Teton!G6</f>
        <v>31918</v>
      </c>
      <c r="H6" s="11">
        <f>Bonneville!H6+Butte!H6+Clark!H6+Custer!H6+Fremont!H6+Jefferson!H6+Lemhi!H6+Madison!H6+Teton!H6</f>
        <v>32343</v>
      </c>
      <c r="I6" s="11">
        <f>Bonneville!I6+Butte!I6+Clark!I6+Custer!I6+Fremont!I6+Jefferson!I6+Lemhi!I6+Madison!I6+Teton!I6</f>
        <v>32660</v>
      </c>
      <c r="J6" s="11">
        <f>Bonneville!J6+Butte!J6+Clark!J6+Custer!J6+Fremont!J6+Jefferson!J6+Lemhi!J6+Madison!J6+Teton!J6</f>
        <v>32900</v>
      </c>
      <c r="K6" s="11">
        <f>Bonneville!K6+Butte!K6+Clark!K6+Custer!K6+Fremont!K6+Jefferson!K6+Lemhi!K6+Madison!K6+Teton!K6</f>
        <v>33092</v>
      </c>
      <c r="L6" s="11">
        <f>Bonneville!L6+Butte!L6+Clark!L6+Custer!L6+Fremont!L6+Jefferson!L6+Lemhi!L6+Madison!L6+Teton!L6</f>
        <v>33250</v>
      </c>
      <c r="M6" s="12"/>
      <c r="N6" s="13">
        <f t="shared" si="0"/>
        <v>6983</v>
      </c>
      <c r="O6" s="14">
        <f t="shared" si="1"/>
        <v>0.2658468801157346</v>
      </c>
      <c r="P6" s="14">
        <f t="shared" si="2"/>
        <v>2.3854203271943097E-2</v>
      </c>
    </row>
    <row r="7" spans="1:16" ht="15" customHeight="1" x14ac:dyDescent="0.2">
      <c r="A7" s="10" t="s">
        <v>9</v>
      </c>
      <c r="B7" s="15">
        <f>Bonneville!B7+Butte!B7+Clark!B7+Custer!B7+Fremont!B7+Jefferson!B7+Lemhi!B7+Madison!B7+Teton!B7</f>
        <v>18774</v>
      </c>
      <c r="C7" s="15">
        <f>Bonneville!C7+Butte!C7+Clark!C7+Custer!C7+Fremont!C7+Jefferson!C7+Lemhi!C7+Madison!C7+Teton!C7</f>
        <v>19766</v>
      </c>
      <c r="D7" s="15">
        <f>Bonneville!D7+Butte!D7+Clark!D7+Custer!D7+Fremont!D7+Jefferson!D7+Lemhi!D7+Madison!D7+Teton!D7</f>
        <v>20934</v>
      </c>
      <c r="E7" s="15">
        <f>Bonneville!E7+Butte!E7+Clark!E7+Custer!E7+Fremont!E7+Jefferson!E7+Lemhi!E7+Madison!E7+Teton!E7</f>
        <v>22144</v>
      </c>
      <c r="F7" s="15">
        <f>Bonneville!F7+Butte!F7+Clark!F7+Custer!F7+Fremont!F7+Jefferson!F7+Lemhi!F7+Madison!F7+Teton!F7</f>
        <v>23318</v>
      </c>
      <c r="G7" s="15">
        <f>Bonneville!G7+Butte!G7+Clark!G7+Custer!G7+Fremont!G7+Jefferson!G7+Lemhi!G7+Madison!G7+Teton!G7</f>
        <v>24410</v>
      </c>
      <c r="H7" s="15">
        <f>Bonneville!H7+Butte!H7+Clark!H7+Custer!H7+Fremont!H7+Jefferson!H7+Lemhi!H7+Madison!H7+Teton!H7</f>
        <v>25398</v>
      </c>
      <c r="I7" s="15">
        <f>Bonneville!I7+Butte!I7+Clark!I7+Custer!I7+Fremont!I7+Jefferson!I7+Lemhi!I7+Madison!I7+Teton!I7</f>
        <v>26272</v>
      </c>
      <c r="J7" s="15">
        <f>Bonneville!J7+Butte!J7+Clark!J7+Custer!J7+Fremont!J7+Jefferson!J7+Lemhi!J7+Madison!J7+Teton!J7</f>
        <v>27033</v>
      </c>
      <c r="K7" s="15">
        <f>Bonneville!K7+Butte!K7+Clark!K7+Custer!K7+Fremont!K7+Jefferson!K7+Lemhi!K7+Madison!K7+Teton!K7</f>
        <v>27688</v>
      </c>
      <c r="L7" s="15">
        <f>Bonneville!L7+Butte!L7+Clark!L7+Custer!L7+Fremont!L7+Jefferson!L7+Lemhi!L7+Madison!L7+Teton!L7</f>
        <v>28251</v>
      </c>
      <c r="M7" s="16"/>
      <c r="N7" s="17">
        <f t="shared" si="0"/>
        <v>9477</v>
      </c>
      <c r="O7" s="18">
        <f t="shared" si="1"/>
        <v>0.5047938638542665</v>
      </c>
      <c r="P7" s="18">
        <f t="shared" si="2"/>
        <v>4.1712081831518644E-2</v>
      </c>
    </row>
    <row r="8" spans="1:16" ht="15" customHeight="1" x14ac:dyDescent="0.2">
      <c r="A8" s="9" t="s">
        <v>10</v>
      </c>
      <c r="B8" s="11">
        <f>Bonneville!B8+Butte!B8+Clark!B8+Custer!B8+Fremont!B8+Jefferson!B8+Lemhi!B8+Madison!B8+Teton!B8</f>
        <v>16254</v>
      </c>
      <c r="C8" s="11">
        <f>Bonneville!C8+Butte!C8+Clark!C8+Custer!C8+Fremont!C8+Jefferson!C8+Lemhi!C8+Madison!C8+Teton!C8</f>
        <v>16606</v>
      </c>
      <c r="D8" s="11">
        <f>Bonneville!D8+Butte!D8+Clark!D8+Custer!D8+Fremont!D8+Jefferson!D8+Lemhi!D8+Madison!D8+Teton!D8</f>
        <v>17085</v>
      </c>
      <c r="E8" s="11">
        <f>Bonneville!E8+Butte!E8+Clark!E8+Custer!E8+Fremont!E8+Jefferson!E8+Lemhi!E8+Madison!E8+Teton!E8</f>
        <v>17702</v>
      </c>
      <c r="F8" s="11">
        <f>Bonneville!F8+Butte!F8+Clark!F8+Custer!F8+Fremont!F8+Jefferson!F8+Lemhi!F8+Madison!F8+Teton!F8</f>
        <v>18436</v>
      </c>
      <c r="G8" s="11">
        <f>Bonneville!G8+Butte!G8+Clark!G8+Custer!G8+Fremont!G8+Jefferson!G8+Lemhi!G8+Madison!G8+Teton!G8</f>
        <v>19257</v>
      </c>
      <c r="H8" s="11">
        <f>Bonneville!H8+Butte!H8+Clark!H8+Custer!H8+Fremont!H8+Jefferson!H8+Lemhi!H8+Madison!H8+Teton!H8</f>
        <v>20130</v>
      </c>
      <c r="I8" s="11">
        <f>Bonneville!I8+Butte!I8+Clark!I8+Custer!I8+Fremont!I8+Jefferson!I8+Lemhi!I8+Madison!I8+Teton!I8</f>
        <v>21025</v>
      </c>
      <c r="J8" s="11">
        <f>Bonneville!J8+Butte!J8+Clark!J8+Custer!J8+Fremont!J8+Jefferson!J8+Lemhi!J8+Madison!J8+Teton!J8</f>
        <v>21913</v>
      </c>
      <c r="K8" s="11">
        <f>Bonneville!K8+Butte!K8+Clark!K8+Custer!K8+Fremont!K8+Jefferson!K8+Lemhi!K8+Madison!K8+Teton!K8</f>
        <v>22775</v>
      </c>
      <c r="L8" s="11">
        <f>Bonneville!L8+Butte!L8+Clark!L8+Custer!L8+Fremont!L8+Jefferson!L8+Lemhi!L8+Madison!L8+Teton!L8</f>
        <v>23595</v>
      </c>
      <c r="M8" s="12"/>
      <c r="N8" s="13">
        <f t="shared" si="0"/>
        <v>7341</v>
      </c>
      <c r="O8" s="14">
        <f t="shared" si="1"/>
        <v>0.45164267257290514</v>
      </c>
      <c r="P8" s="14">
        <f t="shared" si="2"/>
        <v>3.7972799090004061E-2</v>
      </c>
    </row>
    <row r="9" spans="1:16" ht="15" customHeight="1" x14ac:dyDescent="0.2">
      <c r="A9" s="10" t="s">
        <v>11</v>
      </c>
      <c r="B9" s="15">
        <f>Bonneville!B9+Butte!B9+Clark!B9+Custer!B9+Fremont!B9+Jefferson!B9+Lemhi!B9+Madison!B9+Teton!B9</f>
        <v>15953</v>
      </c>
      <c r="C9" s="15">
        <f>Bonneville!C9+Butte!C9+Clark!C9+Custer!C9+Fremont!C9+Jefferson!C9+Lemhi!C9+Madison!C9+Teton!C9</f>
        <v>16310</v>
      </c>
      <c r="D9" s="15">
        <f>Bonneville!D9+Butte!D9+Clark!D9+Custer!D9+Fremont!D9+Jefferson!D9+Lemhi!D9+Madison!D9+Teton!D9</f>
        <v>16668</v>
      </c>
      <c r="E9" s="15">
        <f>Bonneville!E9+Butte!E9+Clark!E9+Custer!E9+Fremont!E9+Jefferson!E9+Lemhi!E9+Madison!E9+Teton!E9</f>
        <v>17048</v>
      </c>
      <c r="F9" s="15">
        <f>Bonneville!F9+Butte!F9+Clark!F9+Custer!F9+Fremont!F9+Jefferson!F9+Lemhi!F9+Madison!F9+Teton!F9</f>
        <v>17477</v>
      </c>
      <c r="G9" s="15">
        <f>Bonneville!G9+Butte!G9+Clark!G9+Custer!G9+Fremont!G9+Jefferson!G9+Lemhi!G9+Madison!G9+Teton!G9</f>
        <v>17965</v>
      </c>
      <c r="H9" s="15">
        <f>Bonneville!H9+Butte!H9+Clark!H9+Custer!H9+Fremont!H9+Jefferson!H9+Lemhi!H9+Madison!H9+Teton!H9</f>
        <v>18518</v>
      </c>
      <c r="I9" s="15">
        <f>Bonneville!I9+Butte!I9+Clark!I9+Custer!I9+Fremont!I9+Jefferson!I9+Lemhi!I9+Madison!I9+Teton!I9</f>
        <v>19132</v>
      </c>
      <c r="J9" s="15">
        <f>Bonneville!J9+Butte!J9+Clark!J9+Custer!J9+Fremont!J9+Jefferson!J9+Lemhi!J9+Madison!J9+Teton!J9</f>
        <v>19801</v>
      </c>
      <c r="K9" s="15">
        <f>Bonneville!K9+Butte!K9+Clark!K9+Custer!K9+Fremont!K9+Jefferson!K9+Lemhi!K9+Madison!K9+Teton!K9</f>
        <v>20511</v>
      </c>
      <c r="L9" s="15">
        <f>Bonneville!L9+Butte!L9+Clark!L9+Custer!L9+Fremont!L9+Jefferson!L9+Lemhi!L9+Madison!L9+Teton!L9</f>
        <v>21252</v>
      </c>
      <c r="M9" s="16"/>
      <c r="N9" s="17">
        <f t="shared" si="0"/>
        <v>5299</v>
      </c>
      <c r="O9" s="18">
        <f t="shared" si="1"/>
        <v>0.33216322948661692</v>
      </c>
      <c r="P9" s="18">
        <f t="shared" si="2"/>
        <v>2.9095654188902698E-2</v>
      </c>
    </row>
    <row r="10" spans="1:16" ht="15" customHeight="1" x14ac:dyDescent="0.2">
      <c r="A10" s="9" t="s">
        <v>12</v>
      </c>
      <c r="B10" s="11">
        <f>Bonneville!B10+Butte!B10+Clark!B10+Custer!B10+Fremont!B10+Jefferson!B10+Lemhi!B10+Madison!B10+Teton!B10</f>
        <v>16487</v>
      </c>
      <c r="C10" s="11">
        <f>Bonneville!C10+Butte!C10+Clark!C10+Custer!C10+Fremont!C10+Jefferson!C10+Lemhi!C10+Madison!C10+Teton!C10</f>
        <v>16627</v>
      </c>
      <c r="D10" s="11">
        <f>Bonneville!D10+Butte!D10+Clark!D10+Custer!D10+Fremont!D10+Jefferson!D10+Lemhi!D10+Madison!D10+Teton!D10</f>
        <v>16811</v>
      </c>
      <c r="E10" s="11">
        <f>Bonneville!E10+Butte!E10+Clark!E10+Custer!E10+Fremont!E10+Jefferson!E10+Lemhi!E10+Madison!E10+Teton!E10</f>
        <v>17029</v>
      </c>
      <c r="F10" s="11">
        <f>Bonneville!F10+Butte!F10+Clark!F10+Custer!F10+Fremont!F10+Jefferson!F10+Lemhi!F10+Madison!F10+Teton!F10</f>
        <v>17278</v>
      </c>
      <c r="G10" s="11">
        <f>Bonneville!G10+Butte!G10+Clark!G10+Custer!G10+Fremont!G10+Jefferson!G10+Lemhi!G10+Madison!G10+Teton!G10</f>
        <v>17562</v>
      </c>
      <c r="H10" s="11">
        <f>Bonneville!H10+Butte!H10+Clark!H10+Custer!H10+Fremont!H10+Jefferson!H10+Lemhi!H10+Madison!H10+Teton!H10</f>
        <v>17888</v>
      </c>
      <c r="I10" s="11">
        <f>Bonneville!I10+Butte!I10+Clark!I10+Custer!I10+Fremont!I10+Jefferson!I10+Lemhi!I10+Madison!I10+Teton!I10</f>
        <v>18254</v>
      </c>
      <c r="J10" s="11">
        <f>Bonneville!J10+Butte!J10+Clark!J10+Custer!J10+Fremont!J10+Jefferson!J10+Lemhi!J10+Madison!J10+Teton!J10</f>
        <v>18671</v>
      </c>
      <c r="K10" s="11">
        <f>Bonneville!K10+Butte!K10+Clark!K10+Custer!K10+Fremont!K10+Jefferson!K10+Lemhi!K10+Madison!K10+Teton!K10</f>
        <v>19138</v>
      </c>
      <c r="L10" s="11">
        <f>Bonneville!L10+Butte!L10+Clark!L10+Custer!L10+Fremont!L10+Jefferson!L10+Lemhi!L10+Madison!L10+Teton!L10</f>
        <v>19651</v>
      </c>
      <c r="M10" s="12"/>
      <c r="N10" s="13">
        <f t="shared" si="0"/>
        <v>3164</v>
      </c>
      <c r="O10" s="14">
        <f t="shared" si="1"/>
        <v>0.19190877661187603</v>
      </c>
      <c r="P10" s="14">
        <f t="shared" si="2"/>
        <v>1.7710608953854123E-2</v>
      </c>
    </row>
    <row r="11" spans="1:16" ht="15" customHeight="1" x14ac:dyDescent="0.2">
      <c r="A11" s="10" t="s">
        <v>13</v>
      </c>
      <c r="B11" s="15">
        <f>Bonneville!B11+Butte!B11+Clark!B11+Custer!B11+Fremont!B11+Jefferson!B11+Lemhi!B11+Madison!B11+Teton!B11</f>
        <v>14477</v>
      </c>
      <c r="C11" s="15">
        <f>Bonneville!C11+Butte!C11+Clark!C11+Custer!C11+Fremont!C11+Jefferson!C11+Lemhi!C11+Madison!C11+Teton!C11</f>
        <v>14924</v>
      </c>
      <c r="D11" s="15">
        <f>Bonneville!D11+Butte!D11+Clark!D11+Custer!D11+Fremont!D11+Jefferson!D11+Lemhi!D11+Madison!D11+Teton!D11</f>
        <v>15308</v>
      </c>
      <c r="E11" s="15">
        <f>Bonneville!E11+Butte!E11+Clark!E11+Custer!E11+Fremont!E11+Jefferson!E11+Lemhi!E11+Madison!E11+Teton!E11</f>
        <v>15651</v>
      </c>
      <c r="F11" s="15">
        <f>Bonneville!F11+Butte!F11+Clark!F11+Custer!F11+Fremont!F11+Jefferson!F11+Lemhi!F11+Madison!F11+Teton!F11</f>
        <v>15968</v>
      </c>
      <c r="G11" s="15">
        <f>Bonneville!G11+Butte!G11+Clark!G11+Custer!G11+Fremont!G11+Jefferson!G11+Lemhi!G11+Madison!G11+Teton!G11</f>
        <v>16267</v>
      </c>
      <c r="H11" s="15">
        <f>Bonneville!H11+Butte!H11+Clark!H11+Custer!H11+Fremont!H11+Jefferson!H11+Lemhi!H11+Madison!H11+Teton!H11</f>
        <v>16563</v>
      </c>
      <c r="I11" s="15">
        <f>Bonneville!I11+Butte!I11+Clark!I11+Custer!I11+Fremont!I11+Jefferson!I11+Lemhi!I11+Madison!I11+Teton!I11</f>
        <v>16864</v>
      </c>
      <c r="J11" s="15">
        <f>Bonneville!J11+Butte!J11+Clark!J11+Custer!J11+Fremont!J11+Jefferson!J11+Lemhi!J11+Madison!J11+Teton!J11</f>
        <v>17178</v>
      </c>
      <c r="K11" s="15">
        <f>Bonneville!K11+Butte!K11+Clark!K11+Custer!K11+Fremont!K11+Jefferson!K11+Lemhi!K11+Madison!K11+Teton!K11</f>
        <v>17510</v>
      </c>
      <c r="L11" s="15">
        <f>Bonneville!L11+Butte!L11+Clark!L11+Custer!L11+Fremont!L11+Jefferson!L11+Lemhi!L11+Madison!L11+Teton!L11</f>
        <v>17868</v>
      </c>
      <c r="M11" s="16"/>
      <c r="N11" s="17">
        <f t="shared" si="0"/>
        <v>3391</v>
      </c>
      <c r="O11" s="18">
        <f t="shared" si="1"/>
        <v>0.23423361193617462</v>
      </c>
      <c r="P11" s="18">
        <f t="shared" si="2"/>
        <v>2.1268030164224516E-2</v>
      </c>
    </row>
    <row r="12" spans="1:16" ht="15" customHeight="1" x14ac:dyDescent="0.2">
      <c r="A12" s="9" t="s">
        <v>14</v>
      </c>
      <c r="B12" s="11">
        <f>Bonneville!B12+Butte!B12+Clark!B12+Custer!B12+Fremont!B12+Jefferson!B12+Lemhi!B12+Madison!B12+Teton!B12</f>
        <v>12247</v>
      </c>
      <c r="C12" s="11">
        <f>Bonneville!C12+Butte!C12+Clark!C12+Custer!C12+Fremont!C12+Jefferson!C12+Lemhi!C12+Madison!C12+Teton!C12</f>
        <v>12640</v>
      </c>
      <c r="D12" s="11">
        <f>Bonneville!D12+Butte!D12+Clark!D12+Custer!D12+Fremont!D12+Jefferson!D12+Lemhi!D12+Madison!D12+Teton!D12</f>
        <v>13040</v>
      </c>
      <c r="E12" s="11">
        <f>Bonneville!E12+Butte!E12+Clark!E12+Custer!E12+Fremont!E12+Jefferson!E12+Lemhi!E12+Madison!E12+Teton!E12</f>
        <v>13433</v>
      </c>
      <c r="F12" s="11">
        <f>Bonneville!F12+Butte!F12+Clark!F12+Custer!F12+Fremont!F12+Jefferson!F12+Lemhi!F12+Madison!F12+Teton!F12</f>
        <v>13818</v>
      </c>
      <c r="G12" s="11">
        <f>Bonneville!G12+Butte!G12+Clark!G12+Custer!G12+Fremont!G12+Jefferson!G12+Lemhi!G12+Madison!G12+Teton!G12</f>
        <v>14187</v>
      </c>
      <c r="H12" s="11">
        <f>Bonneville!H12+Butte!H12+Clark!H12+Custer!H12+Fremont!H12+Jefferson!H12+Lemhi!H12+Madison!H12+Teton!H12</f>
        <v>14537</v>
      </c>
      <c r="I12" s="11">
        <f>Bonneville!I12+Butte!I12+Clark!I12+Custer!I12+Fremont!I12+Jefferson!I12+Lemhi!I12+Madison!I12+Teton!I12</f>
        <v>14878</v>
      </c>
      <c r="J12" s="11">
        <f>Bonneville!J12+Butte!J12+Clark!J12+Custer!J12+Fremont!J12+Jefferson!J12+Lemhi!J12+Madison!J12+Teton!J12</f>
        <v>15207</v>
      </c>
      <c r="K12" s="11">
        <f>Bonneville!K12+Butte!K12+Clark!K12+Custer!K12+Fremont!K12+Jefferson!K12+Lemhi!K12+Madison!K12+Teton!K12</f>
        <v>15532</v>
      </c>
      <c r="L12" s="11">
        <f>Bonneville!L12+Butte!L12+Clark!L12+Custer!L12+Fremont!L12+Jefferson!L12+Lemhi!L12+Madison!L12+Teton!L12</f>
        <v>15858</v>
      </c>
      <c r="M12" s="12"/>
      <c r="N12" s="13">
        <f t="shared" si="0"/>
        <v>3611</v>
      </c>
      <c r="O12" s="14">
        <f t="shared" si="1"/>
        <v>0.29484771780844288</v>
      </c>
      <c r="P12" s="14">
        <f t="shared" si="2"/>
        <v>2.6176038566579463E-2</v>
      </c>
    </row>
    <row r="13" spans="1:16" ht="15" customHeight="1" x14ac:dyDescent="0.2">
      <c r="A13" s="10" t="s">
        <v>15</v>
      </c>
      <c r="B13" s="15">
        <f>Bonneville!B13+Butte!B13+Clark!B13+Custer!B13+Fremont!B13+Jefferson!B13+Lemhi!B13+Madison!B13+Teton!B13</f>
        <v>11535</v>
      </c>
      <c r="C13" s="15">
        <f>Bonneville!C13+Butte!C13+Clark!C13+Custer!C13+Fremont!C13+Jefferson!C13+Lemhi!C13+Madison!C13+Teton!C13</f>
        <v>11753</v>
      </c>
      <c r="D13" s="15">
        <f>Bonneville!D13+Butte!D13+Clark!D13+Custer!D13+Fremont!D13+Jefferson!D13+Lemhi!D13+Madison!D13+Teton!D13</f>
        <v>12005</v>
      </c>
      <c r="E13" s="15">
        <f>Bonneville!E13+Butte!E13+Clark!E13+Custer!E13+Fremont!E13+Jefferson!E13+Lemhi!E13+Madison!E13+Teton!E13</f>
        <v>12285</v>
      </c>
      <c r="F13" s="15">
        <f>Bonneville!F13+Butte!F13+Clark!F13+Custer!F13+Fremont!F13+Jefferson!F13+Lemhi!F13+Madison!F13+Teton!F13</f>
        <v>12586</v>
      </c>
      <c r="G13" s="15">
        <f>Bonneville!G13+Butte!G13+Clark!G13+Custer!G13+Fremont!G13+Jefferson!G13+Lemhi!G13+Madison!G13+Teton!G13</f>
        <v>12901</v>
      </c>
      <c r="H13" s="15">
        <f>Bonneville!H13+Butte!H13+Clark!H13+Custer!H13+Fremont!H13+Jefferson!H13+Lemhi!H13+Madison!H13+Teton!H13</f>
        <v>13225</v>
      </c>
      <c r="I13" s="15">
        <f>Bonneville!I13+Butte!I13+Clark!I13+Custer!I13+Fremont!I13+Jefferson!I13+Lemhi!I13+Madison!I13+Teton!I13</f>
        <v>13547</v>
      </c>
      <c r="J13" s="15">
        <f>Bonneville!J13+Butte!J13+Clark!J13+Custer!J13+Fremont!J13+Jefferson!J13+Lemhi!J13+Madison!J13+Teton!J13</f>
        <v>13871</v>
      </c>
      <c r="K13" s="15">
        <f>Bonneville!K13+Butte!K13+Clark!K13+Custer!K13+Fremont!K13+Jefferson!K13+Lemhi!K13+Madison!K13+Teton!K13</f>
        <v>14193</v>
      </c>
      <c r="L13" s="15">
        <f>Bonneville!L13+Butte!L13+Clark!L13+Custer!L13+Fremont!L13+Jefferson!L13+Lemhi!L13+Madison!L13+Teton!L13</f>
        <v>14513</v>
      </c>
      <c r="M13" s="16"/>
      <c r="N13" s="17">
        <f t="shared" si="0"/>
        <v>2978</v>
      </c>
      <c r="O13" s="18">
        <f t="shared" si="1"/>
        <v>0.25817078456870396</v>
      </c>
      <c r="P13" s="18">
        <f t="shared" si="2"/>
        <v>2.3231637325344723E-2</v>
      </c>
    </row>
    <row r="14" spans="1:16" ht="15" customHeight="1" x14ac:dyDescent="0.2">
      <c r="A14" s="9" t="s">
        <v>16</v>
      </c>
      <c r="B14" s="11">
        <f>Bonneville!B14+Butte!B14+Clark!B14+Custer!B14+Fremont!B14+Jefferson!B14+Lemhi!B14+Madison!B14+Teton!B14</f>
        <v>12707</v>
      </c>
      <c r="C14" s="11">
        <f>Bonneville!C14+Butte!C14+Clark!C14+Custer!C14+Fremont!C14+Jefferson!C14+Lemhi!C14+Madison!C14+Teton!C14</f>
        <v>12625</v>
      </c>
      <c r="D14" s="11">
        <f>Bonneville!D14+Butte!D14+Clark!D14+Custer!D14+Fremont!D14+Jefferson!D14+Lemhi!D14+Madison!D14+Teton!D14</f>
        <v>12602</v>
      </c>
      <c r="E14" s="11">
        <f>Bonneville!E14+Butte!E14+Clark!E14+Custer!E14+Fremont!E14+Jefferson!E14+Lemhi!E14+Madison!E14+Teton!E14</f>
        <v>12635</v>
      </c>
      <c r="F14" s="11">
        <f>Bonneville!F14+Butte!F14+Clark!F14+Custer!F14+Fremont!F14+Jefferson!F14+Lemhi!F14+Madison!F14+Teton!F14</f>
        <v>12714</v>
      </c>
      <c r="G14" s="11">
        <f>Bonneville!G14+Butte!G14+Clark!G14+Custer!G14+Fremont!G14+Jefferson!G14+Lemhi!G14+Madison!G14+Teton!G14</f>
        <v>12838</v>
      </c>
      <c r="H14" s="11">
        <f>Bonneville!H14+Butte!H14+Clark!H14+Custer!H14+Fremont!H14+Jefferson!H14+Lemhi!H14+Madison!H14+Teton!H14</f>
        <v>12999</v>
      </c>
      <c r="I14" s="11">
        <f>Bonneville!I14+Butte!I14+Clark!I14+Custer!I14+Fremont!I14+Jefferson!I14+Lemhi!I14+Madison!I14+Teton!I14</f>
        <v>13192</v>
      </c>
      <c r="J14" s="11">
        <f>Bonneville!J14+Butte!J14+Clark!J14+Custer!J14+Fremont!J14+Jefferson!J14+Lemhi!J14+Madison!J14+Teton!J14</f>
        <v>13407</v>
      </c>
      <c r="K14" s="11">
        <f>Bonneville!K14+Butte!K14+Clark!K14+Custer!K14+Fremont!K14+Jefferson!K14+Lemhi!K14+Madison!K14+Teton!K14</f>
        <v>13642</v>
      </c>
      <c r="L14" s="11">
        <f>Bonneville!L14+Butte!L14+Clark!L14+Custer!L14+Fremont!L14+Jefferson!L14+Lemhi!L14+Madison!L14+Teton!L14</f>
        <v>13891</v>
      </c>
      <c r="M14" s="12"/>
      <c r="N14" s="13">
        <f t="shared" si="0"/>
        <v>1184</v>
      </c>
      <c r="O14" s="14">
        <f t="shared" si="1"/>
        <v>9.3176989061147394E-2</v>
      </c>
      <c r="P14" s="14">
        <f t="shared" si="2"/>
        <v>8.9486141471148972E-3</v>
      </c>
    </row>
    <row r="15" spans="1:16" ht="15" customHeight="1" x14ac:dyDescent="0.2">
      <c r="A15" s="10" t="s">
        <v>17</v>
      </c>
      <c r="B15" s="15">
        <f>Bonneville!B15+Butte!B15+Clark!B15+Custer!B15+Fremont!B15+Jefferson!B15+Lemhi!B15+Madison!B15+Teton!B15</f>
        <v>12122</v>
      </c>
      <c r="C15" s="15">
        <f>Bonneville!C15+Butte!C15+Clark!C15+Custer!C15+Fremont!C15+Jefferson!C15+Lemhi!C15+Madison!C15+Teton!C15</f>
        <v>12264</v>
      </c>
      <c r="D15" s="15">
        <f>Bonneville!D15+Butte!D15+Clark!D15+Custer!D15+Fremont!D15+Jefferson!D15+Lemhi!D15+Madison!D15+Teton!D15</f>
        <v>12355</v>
      </c>
      <c r="E15" s="15">
        <f>Bonneville!E15+Butte!E15+Clark!E15+Custer!E15+Fremont!E15+Jefferson!E15+Lemhi!E15+Madison!E15+Teton!E15</f>
        <v>12426</v>
      </c>
      <c r="F15" s="15">
        <f>Bonneville!F15+Butte!F15+Clark!F15+Custer!F15+Fremont!F15+Jefferson!F15+Lemhi!F15+Madison!F15+Teton!F15</f>
        <v>12488</v>
      </c>
      <c r="G15" s="15">
        <f>Bonneville!G15+Butte!G15+Clark!G15+Custer!G15+Fremont!G15+Jefferson!G15+Lemhi!G15+Madison!G15+Teton!G15</f>
        <v>12552</v>
      </c>
      <c r="H15" s="15">
        <f>Bonneville!H15+Butte!H15+Clark!H15+Custer!H15+Fremont!H15+Jefferson!H15+Lemhi!H15+Madison!H15+Teton!H15</f>
        <v>12627</v>
      </c>
      <c r="I15" s="15">
        <f>Bonneville!I15+Butte!I15+Clark!I15+Custer!I15+Fremont!I15+Jefferson!I15+Lemhi!I15+Madison!I15+Teton!I15</f>
        <v>12717</v>
      </c>
      <c r="J15" s="15">
        <f>Bonneville!J15+Butte!J15+Clark!J15+Custer!J15+Fremont!J15+Jefferson!J15+Lemhi!J15+Madison!J15+Teton!J15</f>
        <v>12827</v>
      </c>
      <c r="K15" s="15">
        <f>Bonneville!K15+Butte!K15+Clark!K15+Custer!K15+Fremont!K15+Jefferson!K15+Lemhi!K15+Madison!K15+Teton!K15</f>
        <v>12956</v>
      </c>
      <c r="L15" s="15">
        <f>Bonneville!L15+Butte!L15+Clark!L15+Custer!L15+Fremont!L15+Jefferson!L15+Lemhi!L15+Madison!L15+Teton!L15</f>
        <v>13103</v>
      </c>
      <c r="M15" s="16"/>
      <c r="N15" s="17">
        <f t="shared" si="0"/>
        <v>981</v>
      </c>
      <c r="O15" s="18">
        <f t="shared" si="1"/>
        <v>8.0927239729417594E-2</v>
      </c>
      <c r="P15" s="18">
        <f t="shared" si="2"/>
        <v>7.8122806670488654E-3</v>
      </c>
    </row>
    <row r="16" spans="1:16" ht="15" customHeight="1" x14ac:dyDescent="0.2">
      <c r="A16" s="9" t="s">
        <v>18</v>
      </c>
      <c r="B16" s="11">
        <f>Bonneville!B16+Butte!B16+Clark!B16+Custer!B16+Fremont!B16+Jefferson!B16+Lemhi!B16+Madison!B16+Teton!B16</f>
        <v>10157</v>
      </c>
      <c r="C16" s="11">
        <f>Bonneville!C16+Butte!C16+Clark!C16+Custer!C16+Fremont!C16+Jefferson!C16+Lemhi!C16+Madison!C16+Teton!C16</f>
        <v>10416</v>
      </c>
      <c r="D16" s="11">
        <f>Bonneville!D16+Butte!D16+Clark!D16+Custer!D16+Fremont!D16+Jefferson!D16+Lemhi!D16+Madison!D16+Teton!D16</f>
        <v>10649</v>
      </c>
      <c r="E16" s="11">
        <f>Bonneville!E16+Butte!E16+Clark!E16+Custer!E16+Fremont!E16+Jefferson!E16+Lemhi!E16+Madison!E16+Teton!E16</f>
        <v>10849</v>
      </c>
      <c r="F16" s="11">
        <f>Bonneville!F16+Butte!F16+Clark!F16+Custer!F16+Fremont!F16+Jefferson!F16+Lemhi!F16+Madison!F16+Teton!F16</f>
        <v>11019</v>
      </c>
      <c r="G16" s="11">
        <f>Bonneville!G16+Butte!G16+Clark!G16+Custer!G16+Fremont!G16+Jefferson!G16+Lemhi!G16+Madison!G16+Teton!G16</f>
        <v>11165</v>
      </c>
      <c r="H16" s="11">
        <f>Bonneville!H16+Butte!H16+Clark!H16+Custer!H16+Fremont!H16+Jefferson!H16+Lemhi!H16+Madison!H16+Teton!H16</f>
        <v>11293</v>
      </c>
      <c r="I16" s="11">
        <f>Bonneville!I16+Butte!I16+Clark!I16+Custer!I16+Fremont!I16+Jefferson!I16+Lemhi!I16+Madison!I16+Teton!I16</f>
        <v>11404</v>
      </c>
      <c r="J16" s="11">
        <f>Bonneville!J16+Butte!J16+Clark!J16+Custer!J16+Fremont!J16+Jefferson!J16+Lemhi!J16+Madison!J16+Teton!J16</f>
        <v>11510</v>
      </c>
      <c r="K16" s="11">
        <f>Bonneville!K16+Butte!K16+Clark!K16+Custer!K16+Fremont!K16+Jefferson!K16+Lemhi!K16+Madison!K16+Teton!K16</f>
        <v>11617</v>
      </c>
      <c r="L16" s="11">
        <f>Bonneville!L16+Butte!L16+Clark!L16+Custer!L16+Fremont!L16+Jefferson!L16+Lemhi!L16+Madison!L16+Teton!L16</f>
        <v>11726</v>
      </c>
      <c r="M16" s="12"/>
      <c r="N16" s="13">
        <f t="shared" si="0"/>
        <v>1569</v>
      </c>
      <c r="O16" s="14">
        <f t="shared" si="1"/>
        <v>0.15447474648025991</v>
      </c>
      <c r="P16" s="14">
        <f t="shared" si="2"/>
        <v>1.4468213448199485E-2</v>
      </c>
    </row>
    <row r="17" spans="1:16" ht="15" customHeight="1" x14ac:dyDescent="0.2">
      <c r="A17" s="10" t="s">
        <v>19</v>
      </c>
      <c r="B17" s="15">
        <f>Bonneville!B17+Butte!B17+Clark!B17+Custer!B17+Fremont!B17+Jefferson!B17+Lemhi!B17+Madison!B17+Teton!B17</f>
        <v>6959</v>
      </c>
      <c r="C17" s="15">
        <f>Bonneville!C17+Butte!C17+Clark!C17+Custer!C17+Fremont!C17+Jefferson!C17+Lemhi!C17+Madison!C17+Teton!C17</f>
        <v>7275</v>
      </c>
      <c r="D17" s="15">
        <f>Bonneville!D17+Butte!D17+Clark!D17+Custer!D17+Fremont!D17+Jefferson!D17+Lemhi!D17+Madison!D17+Teton!D17</f>
        <v>7567</v>
      </c>
      <c r="E17" s="15">
        <f>Bonneville!E17+Butte!E17+Clark!E17+Custer!E17+Fremont!E17+Jefferson!E17+Lemhi!E17+Madison!E17+Teton!E17</f>
        <v>7835</v>
      </c>
      <c r="F17" s="15">
        <f>Bonneville!F17+Butte!F17+Clark!F17+Custer!F17+Fremont!F17+Jefferson!F17+Lemhi!F17+Madison!F17+Teton!F17</f>
        <v>8076</v>
      </c>
      <c r="G17" s="15">
        <f>Bonneville!G17+Butte!G17+Clark!G17+Custer!G17+Fremont!G17+Jefferson!G17+Lemhi!G17+Madison!G17+Teton!G17</f>
        <v>8293</v>
      </c>
      <c r="H17" s="15">
        <f>Bonneville!H17+Butte!H17+Clark!H17+Custer!H17+Fremont!H17+Jefferson!H17+Lemhi!H17+Madison!H17+Teton!H17</f>
        <v>8489</v>
      </c>
      <c r="I17" s="15">
        <f>Bonneville!I17+Butte!I17+Clark!I17+Custer!I17+Fremont!I17+Jefferson!I17+Lemhi!I17+Madison!I17+Teton!I17</f>
        <v>8662</v>
      </c>
      <c r="J17" s="15">
        <f>Bonneville!J17+Butte!J17+Clark!J17+Custer!J17+Fremont!J17+Jefferson!J17+Lemhi!J17+Madison!J17+Teton!J17</f>
        <v>8816</v>
      </c>
      <c r="K17" s="15">
        <f>Bonneville!K17+Butte!K17+Clark!K17+Custer!K17+Fremont!K17+Jefferson!K17+Lemhi!K17+Madison!K17+Teton!K17</f>
        <v>8957</v>
      </c>
      <c r="L17" s="15">
        <f>Bonneville!L17+Butte!L17+Clark!L17+Custer!L17+Fremont!L17+Jefferson!L17+Lemhi!L17+Madison!L17+Teton!L17</f>
        <v>9082</v>
      </c>
      <c r="M17" s="16"/>
      <c r="N17" s="17">
        <f t="shared" si="0"/>
        <v>2123</v>
      </c>
      <c r="O17" s="18">
        <f t="shared" si="1"/>
        <v>0.30507256789768644</v>
      </c>
      <c r="P17" s="18">
        <f t="shared" si="2"/>
        <v>2.6983500078271661E-2</v>
      </c>
    </row>
    <row r="18" spans="1:16" ht="15" customHeight="1" x14ac:dyDescent="0.2">
      <c r="A18" s="9" t="s">
        <v>20</v>
      </c>
      <c r="B18" s="11">
        <f>Bonneville!B18+Butte!B18+Clark!B18+Custer!B18+Fremont!B18+Jefferson!B18+Lemhi!B18+Madison!B18+Teton!B18</f>
        <v>4357</v>
      </c>
      <c r="C18" s="11">
        <f>Bonneville!C18+Butte!C18+Clark!C18+Custer!C18+Fremont!C18+Jefferson!C18+Lemhi!C18+Madison!C18+Teton!C18</f>
        <v>4570</v>
      </c>
      <c r="D18" s="11">
        <f>Bonneville!D18+Butte!D18+Clark!D18+Custer!D18+Fremont!D18+Jefferson!D18+Lemhi!D18+Madison!D18+Teton!D18</f>
        <v>4792</v>
      </c>
      <c r="E18" s="11">
        <f>Bonneville!E18+Butte!E18+Clark!E18+Custer!E18+Fremont!E18+Jefferson!E18+Lemhi!E18+Madison!E18+Teton!E18</f>
        <v>5017</v>
      </c>
      <c r="F18" s="11">
        <f>Bonneville!F18+Butte!F18+Clark!F18+Custer!F18+Fremont!F18+Jefferson!F18+Lemhi!F18+Madison!F18+Teton!F18</f>
        <v>5240</v>
      </c>
      <c r="G18" s="11">
        <f>Bonneville!G18+Butte!G18+Clark!G18+Custer!G18+Fremont!G18+Jefferson!G18+Lemhi!G18+Madison!G18+Teton!G18</f>
        <v>5457</v>
      </c>
      <c r="H18" s="11">
        <f>Bonneville!H18+Butte!H18+Clark!H18+Custer!H18+Fremont!H18+Jefferson!H18+Lemhi!H18+Madison!H18+Teton!H18</f>
        <v>5663</v>
      </c>
      <c r="I18" s="11">
        <f>Bonneville!I18+Butte!I18+Clark!I18+Custer!I18+Fremont!I18+Jefferson!I18+Lemhi!I18+Madison!I18+Teton!I18</f>
        <v>5858</v>
      </c>
      <c r="J18" s="11">
        <f>Bonneville!J18+Butte!J18+Clark!J18+Custer!J18+Fremont!J18+Jefferson!J18+Lemhi!J18+Madison!J18+Teton!J18</f>
        <v>6037</v>
      </c>
      <c r="K18" s="11">
        <f>Bonneville!K18+Butte!K18+Clark!K18+Custer!K18+Fremont!K18+Jefferson!K18+Lemhi!K18+Madison!K18+Teton!K18</f>
        <v>6202</v>
      </c>
      <c r="L18" s="11">
        <f>Bonneville!L18+Butte!L18+Clark!L18+Custer!L18+Fremont!L18+Jefferson!L18+Lemhi!L18+Madison!L18+Teton!L18</f>
        <v>6354</v>
      </c>
      <c r="M18" s="12"/>
      <c r="N18" s="13">
        <f t="shared" si="0"/>
        <v>1997</v>
      </c>
      <c r="O18" s="14">
        <f t="shared" si="1"/>
        <v>0.45834289648840948</v>
      </c>
      <c r="P18" s="14">
        <f t="shared" si="2"/>
        <v>3.8450895207833735E-2</v>
      </c>
    </row>
    <row r="19" spans="1:16" ht="15" customHeight="1" x14ac:dyDescent="0.2">
      <c r="A19" s="10" t="s">
        <v>21</v>
      </c>
      <c r="B19" s="15">
        <f>Bonneville!B19+Butte!B19+Clark!B19+Custer!B19+Fremont!B19+Jefferson!B19+Lemhi!B19+Madison!B19+Teton!B19</f>
        <v>3196</v>
      </c>
      <c r="C19" s="15">
        <f>Bonneville!C19+Butte!C19+Clark!C19+Custer!C19+Fremont!C19+Jefferson!C19+Lemhi!C19+Madison!C19+Teton!C19</f>
        <v>3399</v>
      </c>
      <c r="D19" s="15">
        <f>Bonneville!D19+Butte!D19+Clark!D19+Custer!D19+Fremont!D19+Jefferson!D19+Lemhi!D19+Madison!D19+Teton!D19</f>
        <v>3613</v>
      </c>
      <c r="E19" s="15">
        <f>Bonneville!E19+Butte!E19+Clark!E19+Custer!E19+Fremont!E19+Jefferson!E19+Lemhi!E19+Madison!E19+Teton!E19</f>
        <v>3839</v>
      </c>
      <c r="F19" s="15">
        <f>Bonneville!F19+Butte!F19+Clark!F19+Custer!F19+Fremont!F19+Jefferson!F19+Lemhi!F19+Madison!F19+Teton!F19</f>
        <v>4075</v>
      </c>
      <c r="G19" s="15">
        <f>Bonneville!G19+Butte!G19+Clark!G19+Custer!G19+Fremont!G19+Jefferson!G19+Lemhi!G19+Madison!G19+Teton!G19</f>
        <v>4320</v>
      </c>
      <c r="H19" s="15">
        <f>Bonneville!H19+Butte!H19+Clark!H19+Custer!H19+Fremont!H19+Jefferson!H19+Lemhi!H19+Madison!H19+Teton!H19</f>
        <v>4572</v>
      </c>
      <c r="I19" s="15">
        <f>Bonneville!I19+Butte!I19+Clark!I19+Custer!I19+Fremont!I19+Jefferson!I19+Lemhi!I19+Madison!I19+Teton!I19</f>
        <v>4825</v>
      </c>
      <c r="J19" s="15">
        <f>Bonneville!J19+Butte!J19+Clark!J19+Custer!J19+Fremont!J19+Jefferson!J19+Lemhi!J19+Madison!J19+Teton!J19</f>
        <v>5079</v>
      </c>
      <c r="K19" s="15">
        <f>Bonneville!K19+Butte!K19+Clark!K19+Custer!K19+Fremont!K19+Jefferson!K19+Lemhi!K19+Madison!K19+Teton!K19</f>
        <v>5330</v>
      </c>
      <c r="L19" s="15">
        <f>Bonneville!L19+Butte!L19+Clark!L19+Custer!L19+Fremont!L19+Jefferson!L19+Lemhi!L19+Madison!L19+Teton!L19</f>
        <v>5577</v>
      </c>
      <c r="M19" s="16"/>
      <c r="N19" s="17">
        <f t="shared" si="0"/>
        <v>2381</v>
      </c>
      <c r="O19" s="18">
        <f t="shared" si="1"/>
        <v>0.74499374217772218</v>
      </c>
      <c r="P19" s="18">
        <f t="shared" si="2"/>
        <v>5.7254122838864552E-2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f>Bonneville!B21+Butte!B21+Clark!B21+Custer!B21+Fremont!B21+Jefferson!B21+Lemhi!B21+Madison!B21+Teton!B21</f>
        <v>272234</v>
      </c>
      <c r="C21" s="22">
        <f>Bonneville!C21+Butte!C21+Clark!C21+Custer!C21+Fremont!C21+Jefferson!C21+Lemhi!C21+Madison!C21+Teton!C21</f>
        <v>277954</v>
      </c>
      <c r="D21" s="22">
        <f>Bonneville!D21+Butte!D21+Clark!D21+Custer!D21+Fremont!D21+Jefferson!D21+Lemhi!D21+Madison!D21+Teton!D21</f>
        <v>283753</v>
      </c>
      <c r="E21" s="22">
        <f>Bonneville!E21+Butte!E21+Clark!E21+Custer!E21+Fremont!E21+Jefferson!E21+Lemhi!E21+Madison!E21+Teton!E21</f>
        <v>289641</v>
      </c>
      <c r="F21" s="22">
        <f>Bonneville!F21+Butte!F21+Clark!F21+Custer!F21+Fremont!F21+Jefferson!F21+Lemhi!F21+Madison!F21+Teton!F21</f>
        <v>295613</v>
      </c>
      <c r="G21" s="22">
        <f>Bonneville!G21+Butte!G21+Clark!G21+Custer!G21+Fremont!G21+Jefferson!G21+Lemhi!G21+Madison!G21+Teton!G21</f>
        <v>301673</v>
      </c>
      <c r="H21" s="22">
        <f>Bonneville!H21+Butte!H21+Clark!H21+Custer!H21+Fremont!H21+Jefferson!H21+Lemhi!H21+Madison!H21+Teton!H21</f>
        <v>307821</v>
      </c>
      <c r="I21" s="22">
        <f>Bonneville!I21+Butte!I21+Clark!I21+Custer!I21+Fremont!I21+Jefferson!I21+Lemhi!I21+Madison!I21+Teton!I21</f>
        <v>314026</v>
      </c>
      <c r="J21" s="22">
        <f>Bonneville!J21+Butte!J21+Clark!J21+Custer!J21+Fremont!J21+Jefferson!J21+Lemhi!J21+Madison!J21+Teton!J21</f>
        <v>320306</v>
      </c>
      <c r="K21" s="22">
        <f>Bonneville!K21+Butte!K21+Clark!K21+Custer!K21+Fremont!K21+Jefferson!K21+Lemhi!K21+Madison!K21+Teton!K21</f>
        <v>326656</v>
      </c>
      <c r="L21" s="22">
        <f>Bonneville!L21+Butte!L21+Clark!L21+Custer!L21+Fremont!L21+Jefferson!L21+Lemhi!L21+Madison!L21+Teton!L21</f>
        <v>333060</v>
      </c>
      <c r="M21" s="23"/>
      <c r="N21" s="24">
        <f t="shared" si="0"/>
        <v>60826</v>
      </c>
      <c r="O21" s="25">
        <f t="shared" si="1"/>
        <v>0.22343278209187684</v>
      </c>
      <c r="P21" s="25">
        <f t="shared" si="2"/>
        <v>2.0370775193356838E-2</v>
      </c>
    </row>
    <row r="22" spans="1:16" ht="15" customHeight="1" x14ac:dyDescent="0.2">
      <c r="A22" s="9" t="s">
        <v>23</v>
      </c>
      <c r="B22" s="11">
        <f>Bonneville!B22+Butte!B22+Clark!B22+Custer!B22+Fremont!B22+Jefferson!B22+Lemhi!B22+Madison!B22+Teton!B22</f>
        <v>56757</v>
      </c>
      <c r="C22" s="11">
        <f>Bonneville!C22+Butte!C22+Clark!C22+Custer!C22+Fremont!C22+Jefferson!C22+Lemhi!C22+Madison!C22+Teton!C22</f>
        <v>57163</v>
      </c>
      <c r="D22" s="11">
        <f>Bonneville!D22+Butte!D22+Clark!D22+Custer!D22+Fremont!D22+Jefferson!D22+Lemhi!D22+Madison!D22+Teton!D22</f>
        <v>57702</v>
      </c>
      <c r="E22" s="11">
        <f>Bonneville!E22+Butte!E22+Clark!E22+Custer!E22+Fremont!E22+Jefferson!E22+Lemhi!E22+Madison!E22+Teton!E22</f>
        <v>58379</v>
      </c>
      <c r="F22" s="11">
        <f>Bonneville!F22+Butte!F22+Clark!F22+Custer!F22+Fremont!F22+Jefferson!F22+Lemhi!F22+Madison!F22+Teton!F22</f>
        <v>59207</v>
      </c>
      <c r="G22" s="11">
        <f>Bonneville!G22+Butte!G22+Clark!G22+Custer!G22+Fremont!G22+Jefferson!G22+Lemhi!G22+Madison!G22+Teton!G22</f>
        <v>60176</v>
      </c>
      <c r="H22" s="11">
        <f>Bonneville!H22+Butte!H22+Clark!H22+Custer!H22+Fremont!H22+Jefferson!H22+Lemhi!H22+Madison!H22+Teton!H22</f>
        <v>61280</v>
      </c>
      <c r="I22" s="11">
        <f>Bonneville!I22+Butte!I22+Clark!I22+Custer!I22+Fremont!I22+Jefferson!I22+Lemhi!I22+Madison!I22+Teton!I22</f>
        <v>62500</v>
      </c>
      <c r="J22" s="11">
        <f>Bonneville!J22+Butte!J22+Clark!J22+Custer!J22+Fremont!J22+Jefferson!J22+Lemhi!J22+Madison!J22+Teton!J22</f>
        <v>63833</v>
      </c>
      <c r="K22" s="11">
        <f>Bonneville!K22+Butte!K22+Clark!K22+Custer!K22+Fremont!K22+Jefferson!K22+Lemhi!K22+Madison!K22+Teton!K22</f>
        <v>65256</v>
      </c>
      <c r="L22" s="11">
        <f>Bonneville!L22+Butte!L22+Clark!L22+Custer!L22+Fremont!L22+Jefferson!L22+Lemhi!L22+Madison!L22+Teton!L22</f>
        <v>66753</v>
      </c>
      <c r="M22" s="12"/>
      <c r="N22" s="13">
        <f t="shared" si="0"/>
        <v>9996</v>
      </c>
      <c r="O22" s="14">
        <f t="shared" si="1"/>
        <v>0.17611924520323485</v>
      </c>
      <c r="P22" s="14">
        <f t="shared" si="2"/>
        <v>1.6354315745305881E-2</v>
      </c>
    </row>
    <row r="23" spans="1:16" ht="15" customHeight="1" x14ac:dyDescent="0.2">
      <c r="A23" s="10" t="s">
        <v>24</v>
      </c>
      <c r="B23" s="15">
        <f>Bonneville!B23+Butte!B23+Clark!B23+Custer!B23+Fremont!B23+Jefferson!B23+Lemhi!B23+Madison!B23+Teton!B23</f>
        <v>178686</v>
      </c>
      <c r="C23" s="15">
        <f>Bonneville!C23+Butte!C23+Clark!C23+Custer!C23+Fremont!C23+Jefferson!C23+Lemhi!C23+Madison!C23+Teton!C23</f>
        <v>182867</v>
      </c>
      <c r="D23" s="15">
        <f>Bonneville!D23+Butte!D23+Clark!D23+Custer!D23+Fremont!D23+Jefferson!D23+Lemhi!D23+Madison!D23+Teton!D23</f>
        <v>187075</v>
      </c>
      <c r="E23" s="15">
        <f>Bonneville!E23+Butte!E23+Clark!E23+Custer!E23+Fremont!E23+Jefferson!E23+Lemhi!E23+Madison!E23+Teton!E23</f>
        <v>191296</v>
      </c>
      <c r="F23" s="15">
        <f>Bonneville!F23+Butte!F23+Clark!F23+Custer!F23+Fremont!F23+Jefferson!F23+Lemhi!F23+Madison!F23+Teton!F23</f>
        <v>195508</v>
      </c>
      <c r="G23" s="15">
        <f>Bonneville!G23+Butte!G23+Clark!G23+Custer!G23+Fremont!G23+Jefferson!G23+Lemhi!G23+Madison!G23+Teton!G23</f>
        <v>199710</v>
      </c>
      <c r="H23" s="15">
        <f>Bonneville!H23+Butte!H23+Clark!H23+Custer!H23+Fremont!H23+Jefferson!H23+Lemhi!H23+Madison!H23+Teton!H23</f>
        <v>203897</v>
      </c>
      <c r="I23" s="15">
        <f>Bonneville!I23+Butte!I23+Clark!I23+Custer!I23+Fremont!I23+Jefferson!I23+Lemhi!I23+Madison!I23+Teton!I23</f>
        <v>208060</v>
      </c>
      <c r="J23" s="15">
        <f>Bonneville!J23+Butte!J23+Clark!J23+Custer!J23+Fremont!J23+Jefferson!J23+Lemhi!J23+Madison!J23+Teton!J23</f>
        <v>212204</v>
      </c>
      <c r="K23" s="15">
        <f>Bonneville!K23+Butte!K23+Clark!K23+Custer!K23+Fremont!K23+Jefferson!K23+Lemhi!K23+Madison!K23+Teton!K23</f>
        <v>216338</v>
      </c>
      <c r="L23" s="15">
        <f>Bonneville!L23+Butte!L23+Clark!L23+Custer!L23+Fremont!L23+Jefferson!L23+Lemhi!L23+Madison!L23+Teton!L23</f>
        <v>220465</v>
      </c>
      <c r="M23" s="16"/>
      <c r="N23" s="17">
        <f t="shared" si="0"/>
        <v>41779</v>
      </c>
      <c r="O23" s="18">
        <f t="shared" si="1"/>
        <v>0.23381238597315962</v>
      </c>
      <c r="P23" s="18">
        <f t="shared" si="2"/>
        <v>2.1233170419139746E-2</v>
      </c>
    </row>
    <row r="24" spans="1:16" ht="15" customHeight="1" x14ac:dyDescent="0.2">
      <c r="A24" s="9" t="s">
        <v>25</v>
      </c>
      <c r="B24" s="11">
        <f>Bonneville!B24+Butte!B24+Clark!B24+Custer!B24+Fremont!B24+Jefferson!B24+Lemhi!B24+Madison!B24+Teton!B24</f>
        <v>36791</v>
      </c>
      <c r="C24" s="11">
        <f>Bonneville!C24+Butte!C24+Clark!C24+Custer!C24+Fremont!C24+Jefferson!C24+Lemhi!C24+Madison!C24+Teton!C24</f>
        <v>37924</v>
      </c>
      <c r="D24" s="11">
        <f>Bonneville!D24+Butte!D24+Clark!D24+Custer!D24+Fremont!D24+Jefferson!D24+Lemhi!D24+Madison!D24+Teton!D24</f>
        <v>38976</v>
      </c>
      <c r="E24" s="11">
        <f>Bonneville!E24+Butte!E24+Clark!E24+Custer!E24+Fremont!E24+Jefferson!E24+Lemhi!E24+Madison!E24+Teton!E24</f>
        <v>39966</v>
      </c>
      <c r="F24" s="11">
        <f>Bonneville!F24+Butte!F24+Clark!F24+Custer!F24+Fremont!F24+Jefferson!F24+Lemhi!F24+Madison!F24+Teton!F24</f>
        <v>40898</v>
      </c>
      <c r="G24" s="11">
        <f>Bonneville!G24+Butte!G24+Clark!G24+Custer!G24+Fremont!G24+Jefferson!G24+Lemhi!G24+Madison!G24+Teton!G24</f>
        <v>41787</v>
      </c>
      <c r="H24" s="11">
        <f>Bonneville!H24+Butte!H24+Clark!H24+Custer!H24+Fremont!H24+Jefferson!H24+Lemhi!H24+Madison!H24+Teton!H24</f>
        <v>42644</v>
      </c>
      <c r="I24" s="11">
        <f>Bonneville!I24+Butte!I24+Clark!I24+Custer!I24+Fremont!I24+Jefferson!I24+Lemhi!I24+Madison!I24+Teton!I24</f>
        <v>43466</v>
      </c>
      <c r="J24" s="11">
        <f>Bonneville!J24+Butte!J24+Clark!J24+Custer!J24+Fremont!J24+Jefferson!J24+Lemhi!J24+Madison!J24+Teton!J24</f>
        <v>44269</v>
      </c>
      <c r="K24" s="11">
        <f>Bonneville!K24+Butte!K24+Clark!K24+Custer!K24+Fremont!K24+Jefferson!K24+Lemhi!K24+Madison!K24+Teton!K24</f>
        <v>45062</v>
      </c>
      <c r="L24" s="11">
        <f>Bonneville!L24+Butte!L24+Clark!L24+Custer!L24+Fremont!L24+Jefferson!L24+Lemhi!L24+Madison!L24+Teton!L24</f>
        <v>45842</v>
      </c>
      <c r="M24" s="12"/>
      <c r="N24" s="13">
        <f t="shared" si="0"/>
        <v>9051</v>
      </c>
      <c r="O24" s="14">
        <f t="shared" si="1"/>
        <v>0.24601125275203176</v>
      </c>
      <c r="P24" s="14">
        <f t="shared" si="2"/>
        <v>2.2238412739198798E-2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f>Bonneville!B26+Butte!B26+Clark!B26+Custer!B26+Fremont!B26+Jefferson!B26+Lemhi!B26+Madison!B26+Teton!B26</f>
        <v>134319</v>
      </c>
      <c r="C26" s="15">
        <f>Bonneville!C26+Butte!C26+Clark!C26+Custer!C26+Fremont!C26+Jefferson!C26+Lemhi!C26+Madison!C26+Teton!C26</f>
        <v>136977</v>
      </c>
      <c r="D26" s="15">
        <f>Bonneville!D26+Butte!D26+Clark!D26+Custer!D26+Fremont!D26+Jefferson!D26+Lemhi!D26+Madison!D26+Teton!D26</f>
        <v>139673</v>
      </c>
      <c r="E26" s="15">
        <f>Bonneville!E26+Butte!E26+Clark!E26+Custer!E26+Fremont!E26+Jefferson!E26+Lemhi!E26+Madison!E26+Teton!E26</f>
        <v>142411</v>
      </c>
      <c r="F26" s="15">
        <f>Bonneville!F26+Butte!F26+Clark!F26+Custer!F26+Fremont!F26+Jefferson!F26+Lemhi!F26+Madison!F26+Teton!F26</f>
        <v>145196</v>
      </c>
      <c r="G26" s="15">
        <f>Bonneville!G26+Butte!G26+Clark!G26+Custer!G26+Fremont!G26+Jefferson!G26+Lemhi!G26+Madison!G26+Teton!G26</f>
        <v>148020</v>
      </c>
      <c r="H26" s="15">
        <f>Bonneville!H26+Butte!H26+Clark!H26+Custer!H26+Fremont!H26+Jefferson!H26+Lemhi!H26+Madison!H26+Teton!H26</f>
        <v>150886</v>
      </c>
      <c r="I26" s="15">
        <f>Bonneville!I26+Butte!I26+Clark!I26+Custer!I26+Fremont!I26+Jefferson!I26+Lemhi!I26+Madison!I26+Teton!I26</f>
        <v>153780</v>
      </c>
      <c r="J26" s="15">
        <f>Bonneville!J26+Butte!J26+Clark!J26+Custer!J26+Fremont!J26+Jefferson!J26+Lemhi!J26+Madison!J26+Teton!J26</f>
        <v>156710</v>
      </c>
      <c r="K26" s="15">
        <f>Bonneville!K26+Butte!K26+Clark!K26+Custer!K26+Fremont!K26+Jefferson!K26+Lemhi!K26+Madison!K26+Teton!K26</f>
        <v>159672</v>
      </c>
      <c r="L26" s="15">
        <f>Bonneville!L26+Butte!L26+Clark!L26+Custer!L26+Fremont!L26+Jefferson!L26+Lemhi!L26+Madison!L26+Teton!L26</f>
        <v>162660</v>
      </c>
      <c r="M26" s="16"/>
      <c r="N26" s="17">
        <f t="shared" si="0"/>
        <v>28341</v>
      </c>
      <c r="O26" s="18">
        <f t="shared" si="1"/>
        <v>0.21099769950639893</v>
      </c>
      <c r="P26" s="18">
        <f t="shared" si="2"/>
        <v>1.9328886656011957E-2</v>
      </c>
    </row>
    <row r="27" spans="1:16" ht="15" customHeight="1" x14ac:dyDescent="0.2">
      <c r="A27" s="9" t="s">
        <v>27</v>
      </c>
      <c r="B27" s="11">
        <f>Bonneville!B27+Butte!B27+Clark!B27+Custer!B27+Fremont!B27+Jefferson!B27+Lemhi!B27+Madison!B27+Teton!B27</f>
        <v>137915</v>
      </c>
      <c r="C27" s="11">
        <f>Bonneville!C27+Butte!C27+Clark!C27+Custer!C27+Fremont!C27+Jefferson!C27+Lemhi!C27+Madison!C27+Teton!C27</f>
        <v>140977</v>
      </c>
      <c r="D27" s="11">
        <f>Bonneville!D27+Butte!D27+Clark!D27+Custer!D27+Fremont!D27+Jefferson!D27+Lemhi!D27+Madison!D27+Teton!D27</f>
        <v>144080</v>
      </c>
      <c r="E27" s="11">
        <f>Bonneville!E27+Butte!E27+Clark!E27+Custer!E27+Fremont!E27+Jefferson!E27+Lemhi!E27+Madison!E27+Teton!E27</f>
        <v>147230</v>
      </c>
      <c r="F27" s="11">
        <f>Bonneville!F27+Butte!F27+Clark!F27+Custer!F27+Fremont!F27+Jefferson!F27+Lemhi!F27+Madison!F27+Teton!F27</f>
        <v>150417</v>
      </c>
      <c r="G27" s="11">
        <f>Bonneville!G27+Butte!G27+Clark!G27+Custer!G27+Fremont!G27+Jefferson!G27+Lemhi!G27+Madison!G27+Teton!G27</f>
        <v>153653</v>
      </c>
      <c r="H27" s="11">
        <f>Bonneville!H27+Butte!H27+Clark!H27+Custer!H27+Fremont!H27+Jefferson!H27+Lemhi!H27+Madison!H27+Teton!H27</f>
        <v>156935</v>
      </c>
      <c r="I27" s="11">
        <f>Bonneville!I27+Butte!I27+Clark!I27+Custer!I27+Fremont!I27+Jefferson!I27+Lemhi!I27+Madison!I27+Teton!I27</f>
        <v>160246</v>
      </c>
      <c r="J27" s="11">
        <f>Bonneville!J27+Butte!J27+Clark!J27+Custer!J27+Fremont!J27+Jefferson!J27+Lemhi!J27+Madison!J27+Teton!J27</f>
        <v>163596</v>
      </c>
      <c r="K27" s="11">
        <f>Bonneville!K27+Butte!K27+Clark!K27+Custer!K27+Fremont!K27+Jefferson!K27+Lemhi!K27+Madison!K27+Teton!K27</f>
        <v>166984</v>
      </c>
      <c r="L27" s="11">
        <f>Bonneville!L27+Butte!L27+Clark!L27+Custer!L27+Fremont!L27+Jefferson!L27+Lemhi!L27+Madison!L27+Teton!L27</f>
        <v>170400</v>
      </c>
      <c r="M27" s="12"/>
      <c r="N27" s="13">
        <f t="shared" si="0"/>
        <v>32485</v>
      </c>
      <c r="O27" s="14">
        <f t="shared" si="1"/>
        <v>0.23554363194721387</v>
      </c>
      <c r="P27" s="14">
        <f t="shared" si="2"/>
        <v>2.1376376182183021E-2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f>Bonneville!B29+Butte!B29+Clark!B29+Custer!B29+Fremont!B29+Jefferson!B29+Lemhi!B29+Madison!B29+Teton!B29</f>
        <v>133208</v>
      </c>
      <c r="C29" s="15">
        <f>Bonneville!C29+Butte!C29+Clark!C29+Custer!C29+Fremont!C29+Jefferson!C29+Lemhi!C29+Madison!C29+Teton!C29</f>
        <v>136812</v>
      </c>
      <c r="D29" s="15">
        <f>Bonneville!D29+Butte!D29+Clark!D29+Custer!D29+Fremont!D29+Jefferson!D29+Lemhi!D29+Madison!D29+Teton!D29</f>
        <v>140391</v>
      </c>
      <c r="E29" s="15">
        <f>Bonneville!E29+Butte!E29+Clark!E29+Custer!E29+Fremont!E29+Jefferson!E29+Lemhi!E29+Madison!E29+Teton!E29</f>
        <v>143948</v>
      </c>
      <c r="F29" s="15">
        <f>Bonneville!F29+Butte!F29+Clark!F29+Custer!F29+Fremont!F29+Jefferson!F29+Lemhi!F29+Madison!F29+Teton!F29</f>
        <v>147469</v>
      </c>
      <c r="G29" s="15">
        <f>Bonneville!G29+Butte!G29+Clark!G29+Custer!G29+Fremont!G29+Jefferson!G29+Lemhi!G29+Madison!G29+Teton!G29</f>
        <v>150976</v>
      </c>
      <c r="H29" s="15">
        <f>Bonneville!H29+Butte!H29+Clark!H29+Custer!H29+Fremont!H29+Jefferson!H29+Lemhi!H29+Madison!H29+Teton!H29</f>
        <v>154443</v>
      </c>
      <c r="I29" s="15">
        <f>Bonneville!I29+Butte!I29+Clark!I29+Custer!I29+Fremont!I29+Jefferson!I29+Lemhi!I29+Madison!I29+Teton!I29</f>
        <v>157869</v>
      </c>
      <c r="J29" s="15">
        <f>Bonneville!J29+Butte!J29+Clark!J29+Custer!J29+Fremont!J29+Jefferson!J29+Lemhi!J29+Madison!J29+Teton!J29</f>
        <v>161274</v>
      </c>
      <c r="K29" s="15">
        <f>Bonneville!K29+Butte!K29+Clark!K29+Custer!K29+Fremont!K29+Jefferson!K29+Lemhi!K29+Madison!K29+Teton!K29</f>
        <v>164644</v>
      </c>
      <c r="L29" s="15">
        <f>Bonneville!L29+Butte!L29+Clark!L29+Custer!L29+Fremont!L29+Jefferson!L29+Lemhi!L29+Madison!L29+Teton!L29</f>
        <v>168010</v>
      </c>
      <c r="M29" s="16"/>
      <c r="N29" s="17">
        <f t="shared" si="0"/>
        <v>34802</v>
      </c>
      <c r="O29" s="18">
        <f t="shared" si="1"/>
        <v>0.26126058494985288</v>
      </c>
      <c r="P29" s="18">
        <f t="shared" si="2"/>
        <v>2.3482644031933786E-2</v>
      </c>
    </row>
    <row r="30" spans="1:16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9C9F-1716-4C6B-9397-03BDBA4A8B39}">
  <dimension ref="A1:T29"/>
  <sheetViews>
    <sheetView workbookViewId="0">
      <selection activeCell="S22" sqref="S22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x14ac:dyDescent="0.25">
      <c r="A2" s="9" t="s">
        <v>4</v>
      </c>
      <c r="B2" s="11">
        <v>9379</v>
      </c>
      <c r="C2" s="11">
        <v>9520</v>
      </c>
      <c r="D2" s="11">
        <v>9660</v>
      </c>
      <c r="E2" s="11">
        <v>9799</v>
      </c>
      <c r="F2" s="11">
        <v>9939</v>
      </c>
      <c r="G2" s="11">
        <v>10078</v>
      </c>
      <c r="H2" s="11">
        <v>10217</v>
      </c>
      <c r="I2" s="11">
        <v>10355</v>
      </c>
      <c r="J2" s="11">
        <v>10493</v>
      </c>
      <c r="K2" s="11">
        <v>10629</v>
      </c>
      <c r="L2" s="11">
        <v>10764</v>
      </c>
      <c r="M2" s="12"/>
      <c r="N2" s="13">
        <v>1385</v>
      </c>
      <c r="O2" s="14">
        <v>0.14767032732700713</v>
      </c>
      <c r="P2" s="14">
        <v>1.3868698913609423E-2</v>
      </c>
    </row>
    <row r="3" spans="1:16" x14ac:dyDescent="0.25">
      <c r="A3" s="10" t="s">
        <v>5</v>
      </c>
      <c r="B3" s="15">
        <v>10648</v>
      </c>
      <c r="C3" s="15">
        <v>10590</v>
      </c>
      <c r="D3" s="15">
        <v>10572</v>
      </c>
      <c r="E3" s="15">
        <v>10586</v>
      </c>
      <c r="F3" s="15">
        <v>10625</v>
      </c>
      <c r="G3" s="15">
        <v>10684</v>
      </c>
      <c r="H3" s="15">
        <v>10760</v>
      </c>
      <c r="I3" s="15">
        <v>10848</v>
      </c>
      <c r="J3" s="15">
        <v>10946</v>
      </c>
      <c r="K3" s="15">
        <v>11052</v>
      </c>
      <c r="L3" s="15">
        <v>11164</v>
      </c>
      <c r="M3" s="16"/>
      <c r="N3" s="17">
        <v>516</v>
      </c>
      <c r="O3" s="18">
        <v>4.8459804658151764E-2</v>
      </c>
      <c r="P3" s="18">
        <v>4.7434381106576939E-3</v>
      </c>
    </row>
    <row r="4" spans="1:16" x14ac:dyDescent="0.25">
      <c r="A4" s="9" t="s">
        <v>6</v>
      </c>
      <c r="B4" s="11">
        <v>11343</v>
      </c>
      <c r="C4" s="11">
        <v>11405</v>
      </c>
      <c r="D4" s="11">
        <v>11443</v>
      </c>
      <c r="E4" s="11">
        <v>11470</v>
      </c>
      <c r="F4" s="11">
        <v>11494</v>
      </c>
      <c r="G4" s="11">
        <v>11521</v>
      </c>
      <c r="H4" s="11">
        <v>11555</v>
      </c>
      <c r="I4" s="11">
        <v>11597</v>
      </c>
      <c r="J4" s="11">
        <v>11648</v>
      </c>
      <c r="K4" s="11">
        <v>11708</v>
      </c>
      <c r="L4" s="11">
        <v>11778</v>
      </c>
      <c r="M4" s="12"/>
      <c r="N4" s="13">
        <v>435</v>
      </c>
      <c r="O4" s="14">
        <v>3.8349642951600107E-2</v>
      </c>
      <c r="P4" s="14">
        <v>3.7703470374967907E-3</v>
      </c>
    </row>
    <row r="5" spans="1:16" x14ac:dyDescent="0.25">
      <c r="A5" s="10" t="s">
        <v>7</v>
      </c>
      <c r="B5" s="15">
        <v>10695</v>
      </c>
      <c r="C5" s="15">
        <v>10808</v>
      </c>
      <c r="D5" s="15">
        <v>10911</v>
      </c>
      <c r="E5" s="15">
        <v>11000</v>
      </c>
      <c r="F5" s="15">
        <v>11077</v>
      </c>
      <c r="G5" s="15">
        <v>11144</v>
      </c>
      <c r="H5" s="15">
        <v>11203</v>
      </c>
      <c r="I5" s="15">
        <v>11257</v>
      </c>
      <c r="J5" s="15">
        <v>11308</v>
      </c>
      <c r="K5" s="15">
        <v>11359</v>
      </c>
      <c r="L5" s="15">
        <v>11412</v>
      </c>
      <c r="M5" s="16"/>
      <c r="N5" s="17">
        <v>717</v>
      </c>
      <c r="O5" s="18">
        <v>6.7040673211781213E-2</v>
      </c>
      <c r="P5" s="18">
        <v>6.5100076631281478E-3</v>
      </c>
    </row>
    <row r="6" spans="1:16" x14ac:dyDescent="0.25">
      <c r="A6" s="9" t="s">
        <v>8</v>
      </c>
      <c r="B6" s="11">
        <v>8284</v>
      </c>
      <c r="C6" s="11">
        <v>8604</v>
      </c>
      <c r="D6" s="11">
        <v>8883</v>
      </c>
      <c r="E6" s="11">
        <v>9127</v>
      </c>
      <c r="F6" s="11">
        <v>9339</v>
      </c>
      <c r="G6" s="11">
        <v>9524</v>
      </c>
      <c r="H6" s="11">
        <v>9685</v>
      </c>
      <c r="I6" s="11">
        <v>9825</v>
      </c>
      <c r="J6" s="11">
        <v>9948</v>
      </c>
      <c r="K6" s="11">
        <v>10057</v>
      </c>
      <c r="L6" s="11">
        <v>10154</v>
      </c>
      <c r="M6" s="12"/>
      <c r="N6" s="13">
        <v>1870</v>
      </c>
      <c r="O6" s="14">
        <v>0.22573635924674071</v>
      </c>
      <c r="P6" s="14">
        <v>2.0562736177371255E-2</v>
      </c>
    </row>
    <row r="7" spans="1:16" x14ac:dyDescent="0.25">
      <c r="A7" s="10" t="s">
        <v>9</v>
      </c>
      <c r="B7" s="15">
        <v>9083</v>
      </c>
      <c r="C7" s="15">
        <v>9252</v>
      </c>
      <c r="D7" s="15">
        <v>9451</v>
      </c>
      <c r="E7" s="15">
        <v>9665</v>
      </c>
      <c r="F7" s="15">
        <v>9885</v>
      </c>
      <c r="G7" s="15">
        <v>10104</v>
      </c>
      <c r="H7" s="15">
        <v>10316</v>
      </c>
      <c r="I7" s="15">
        <v>10517</v>
      </c>
      <c r="J7" s="15">
        <v>10706</v>
      </c>
      <c r="K7" s="15">
        <v>10881</v>
      </c>
      <c r="L7" s="15">
        <v>11042</v>
      </c>
      <c r="M7" s="16"/>
      <c r="N7" s="17">
        <v>1959</v>
      </c>
      <c r="O7" s="18">
        <v>0.21567763954640537</v>
      </c>
      <c r="P7" s="18">
        <v>1.9722126247546434E-2</v>
      </c>
    </row>
    <row r="8" spans="1:16" x14ac:dyDescent="0.25">
      <c r="A8" s="9" t="s">
        <v>10</v>
      </c>
      <c r="B8" s="11">
        <v>9344</v>
      </c>
      <c r="C8" s="11">
        <v>9455</v>
      </c>
      <c r="D8" s="11">
        <v>9578</v>
      </c>
      <c r="E8" s="11">
        <v>9716</v>
      </c>
      <c r="F8" s="11">
        <v>9869</v>
      </c>
      <c r="G8" s="11">
        <v>10035</v>
      </c>
      <c r="H8" s="11">
        <v>10211</v>
      </c>
      <c r="I8" s="11">
        <v>10394</v>
      </c>
      <c r="J8" s="11">
        <v>10580</v>
      </c>
      <c r="K8" s="11">
        <v>10767</v>
      </c>
      <c r="L8" s="11">
        <v>10951</v>
      </c>
      <c r="M8" s="12"/>
      <c r="N8" s="13">
        <v>1607</v>
      </c>
      <c r="O8" s="14">
        <v>0.1719820205479452</v>
      </c>
      <c r="P8" s="14">
        <v>1.5996226445324391E-2</v>
      </c>
    </row>
    <row r="9" spans="1:16" x14ac:dyDescent="0.25">
      <c r="A9" s="10" t="s">
        <v>11</v>
      </c>
      <c r="B9" s="15">
        <v>9318</v>
      </c>
      <c r="C9" s="15">
        <v>9521</v>
      </c>
      <c r="D9" s="15">
        <v>9706</v>
      </c>
      <c r="E9" s="15">
        <v>9878</v>
      </c>
      <c r="F9" s="15">
        <v>10043</v>
      </c>
      <c r="G9" s="15">
        <v>10205</v>
      </c>
      <c r="H9" s="15">
        <v>10368</v>
      </c>
      <c r="I9" s="15">
        <v>10533</v>
      </c>
      <c r="J9" s="15">
        <v>10701</v>
      </c>
      <c r="K9" s="15">
        <v>10872</v>
      </c>
      <c r="L9" s="15">
        <v>11046</v>
      </c>
      <c r="M9" s="16"/>
      <c r="N9" s="17">
        <v>1728</v>
      </c>
      <c r="O9" s="18">
        <v>0.1854475209272376</v>
      </c>
      <c r="P9" s="18">
        <v>1.7157564565167371E-2</v>
      </c>
    </row>
    <row r="10" spans="1:16" x14ac:dyDescent="0.25">
      <c r="A10" s="9" t="s">
        <v>12</v>
      </c>
      <c r="B10" s="11">
        <v>9379</v>
      </c>
      <c r="C10" s="11">
        <v>9488</v>
      </c>
      <c r="D10" s="11">
        <v>9615</v>
      </c>
      <c r="E10" s="11">
        <v>9754</v>
      </c>
      <c r="F10" s="11">
        <v>9899</v>
      </c>
      <c r="G10" s="11">
        <v>10048</v>
      </c>
      <c r="H10" s="11">
        <v>10199</v>
      </c>
      <c r="I10" s="11">
        <v>10351</v>
      </c>
      <c r="J10" s="11">
        <v>10505</v>
      </c>
      <c r="K10" s="11">
        <v>10662</v>
      </c>
      <c r="L10" s="11">
        <v>10822</v>
      </c>
      <c r="M10" s="12"/>
      <c r="N10" s="13">
        <v>1443</v>
      </c>
      <c r="O10" s="14">
        <v>0.15385435547499735</v>
      </c>
      <c r="P10" s="14">
        <v>1.4413684823604056E-2</v>
      </c>
    </row>
    <row r="11" spans="1:16" x14ac:dyDescent="0.25">
      <c r="A11" s="10" t="s">
        <v>13</v>
      </c>
      <c r="B11" s="15">
        <v>7819</v>
      </c>
      <c r="C11" s="15">
        <v>8136</v>
      </c>
      <c r="D11" s="15">
        <v>8409</v>
      </c>
      <c r="E11" s="15">
        <v>8652</v>
      </c>
      <c r="F11" s="15">
        <v>8874</v>
      </c>
      <c r="G11" s="15">
        <v>9079</v>
      </c>
      <c r="H11" s="15">
        <v>9272</v>
      </c>
      <c r="I11" s="15">
        <v>9456</v>
      </c>
      <c r="J11" s="15">
        <v>9633</v>
      </c>
      <c r="K11" s="15">
        <v>9804</v>
      </c>
      <c r="L11" s="15">
        <v>9972</v>
      </c>
      <c r="M11" s="16"/>
      <c r="N11" s="17">
        <v>2153</v>
      </c>
      <c r="O11" s="18">
        <v>0.27535490471927354</v>
      </c>
      <c r="P11" s="18">
        <v>2.4620653202454212E-2</v>
      </c>
    </row>
    <row r="12" spans="1:16" x14ac:dyDescent="0.25">
      <c r="A12" s="9" t="s">
        <v>14</v>
      </c>
      <c r="B12" s="11">
        <v>6596</v>
      </c>
      <c r="C12" s="11">
        <v>6818</v>
      </c>
      <c r="D12" s="11">
        <v>7057</v>
      </c>
      <c r="E12" s="11">
        <v>7301</v>
      </c>
      <c r="F12" s="11">
        <v>7545</v>
      </c>
      <c r="G12" s="11">
        <v>7783</v>
      </c>
      <c r="H12" s="11">
        <v>8013</v>
      </c>
      <c r="I12" s="11">
        <v>8235</v>
      </c>
      <c r="J12" s="11">
        <v>8449</v>
      </c>
      <c r="K12" s="11">
        <v>8654</v>
      </c>
      <c r="L12" s="11">
        <v>8851</v>
      </c>
      <c r="M12" s="12"/>
      <c r="N12" s="13">
        <v>2255</v>
      </c>
      <c r="O12" s="14">
        <v>0.34187386294724076</v>
      </c>
      <c r="P12" s="14">
        <v>2.9843350960321979E-2</v>
      </c>
    </row>
    <row r="13" spans="1:16" x14ac:dyDescent="0.25">
      <c r="A13" s="10" t="s">
        <v>15</v>
      </c>
      <c r="B13" s="15">
        <v>6211</v>
      </c>
      <c r="C13" s="15">
        <v>6329</v>
      </c>
      <c r="D13" s="15">
        <v>6466</v>
      </c>
      <c r="E13" s="15">
        <v>6622</v>
      </c>
      <c r="F13" s="15">
        <v>6795</v>
      </c>
      <c r="G13" s="15">
        <v>6980</v>
      </c>
      <c r="H13" s="15">
        <v>7174</v>
      </c>
      <c r="I13" s="15">
        <v>7373</v>
      </c>
      <c r="J13" s="15">
        <v>7575</v>
      </c>
      <c r="K13" s="15">
        <v>7778</v>
      </c>
      <c r="L13" s="15">
        <v>7979</v>
      </c>
      <c r="M13" s="16"/>
      <c r="N13" s="17">
        <v>1768</v>
      </c>
      <c r="O13" s="18">
        <v>0.28465625503139591</v>
      </c>
      <c r="P13" s="18">
        <v>2.5365482856016808E-2</v>
      </c>
    </row>
    <row r="14" spans="1:16" x14ac:dyDescent="0.25">
      <c r="A14" s="9" t="s">
        <v>16</v>
      </c>
      <c r="B14" s="11">
        <v>6695</v>
      </c>
      <c r="C14" s="11">
        <v>6644</v>
      </c>
      <c r="D14" s="11">
        <v>6626</v>
      </c>
      <c r="E14" s="11">
        <v>6640</v>
      </c>
      <c r="F14" s="11">
        <v>6681</v>
      </c>
      <c r="G14" s="11">
        <v>6748</v>
      </c>
      <c r="H14" s="11">
        <v>6838</v>
      </c>
      <c r="I14" s="11">
        <v>6948</v>
      </c>
      <c r="J14" s="11">
        <v>7074</v>
      </c>
      <c r="K14" s="11">
        <v>7214</v>
      </c>
      <c r="L14" s="11">
        <v>7365</v>
      </c>
      <c r="M14" s="12"/>
      <c r="N14" s="13">
        <v>670</v>
      </c>
      <c r="O14" s="14">
        <v>0.10007468259895444</v>
      </c>
      <c r="P14" s="14">
        <v>9.5834369132137276E-3</v>
      </c>
    </row>
    <row r="15" spans="1:16" x14ac:dyDescent="0.25">
      <c r="A15" s="10" t="s">
        <v>17</v>
      </c>
      <c r="B15" s="15">
        <v>6178</v>
      </c>
      <c r="C15" s="15">
        <v>6285</v>
      </c>
      <c r="D15" s="15">
        <v>6358</v>
      </c>
      <c r="E15" s="15">
        <v>6412</v>
      </c>
      <c r="F15" s="15">
        <v>6457</v>
      </c>
      <c r="G15" s="15">
        <v>6501</v>
      </c>
      <c r="H15" s="15">
        <v>6549</v>
      </c>
      <c r="I15" s="15">
        <v>6604</v>
      </c>
      <c r="J15" s="15">
        <v>6669</v>
      </c>
      <c r="K15" s="15">
        <v>6745</v>
      </c>
      <c r="L15" s="15">
        <v>6833</v>
      </c>
      <c r="M15" s="16"/>
      <c r="N15" s="17">
        <v>655</v>
      </c>
      <c r="O15" s="18">
        <v>0.1060213661379087</v>
      </c>
      <c r="P15" s="18">
        <v>1.0127865282971493E-2</v>
      </c>
    </row>
    <row r="16" spans="1:16" x14ac:dyDescent="0.25">
      <c r="A16" s="9" t="s">
        <v>18</v>
      </c>
      <c r="B16" s="11">
        <v>5262</v>
      </c>
      <c r="C16" s="11">
        <v>5393</v>
      </c>
      <c r="D16" s="11">
        <v>5517</v>
      </c>
      <c r="E16" s="11">
        <v>5628</v>
      </c>
      <c r="F16" s="11">
        <v>5726</v>
      </c>
      <c r="G16" s="11">
        <v>5811</v>
      </c>
      <c r="H16" s="11">
        <v>5887</v>
      </c>
      <c r="I16" s="11">
        <v>5955</v>
      </c>
      <c r="J16" s="11">
        <v>6020</v>
      </c>
      <c r="K16" s="11">
        <v>6084</v>
      </c>
      <c r="L16" s="11">
        <v>6149</v>
      </c>
      <c r="M16" s="12"/>
      <c r="N16" s="13">
        <v>887</v>
      </c>
      <c r="O16" s="14">
        <v>0.1685670847586469</v>
      </c>
      <c r="P16" s="14">
        <v>1.569979530803578E-2</v>
      </c>
    </row>
    <row r="17" spans="1:20" x14ac:dyDescent="0.25">
      <c r="A17" s="10" t="s">
        <v>19</v>
      </c>
      <c r="B17" s="15">
        <v>3679</v>
      </c>
      <c r="C17" s="15">
        <v>3834</v>
      </c>
      <c r="D17" s="15">
        <v>3978</v>
      </c>
      <c r="E17" s="15">
        <v>4111</v>
      </c>
      <c r="F17" s="15">
        <v>4234</v>
      </c>
      <c r="G17" s="15">
        <v>4348</v>
      </c>
      <c r="H17" s="15">
        <v>4451</v>
      </c>
      <c r="I17" s="15">
        <v>4545</v>
      </c>
      <c r="J17" s="15">
        <v>4630</v>
      </c>
      <c r="K17" s="15">
        <v>4708</v>
      </c>
      <c r="L17" s="15">
        <v>4779</v>
      </c>
      <c r="M17" s="16"/>
      <c r="N17" s="17">
        <v>1100</v>
      </c>
      <c r="O17" s="18">
        <v>0.2989942919271541</v>
      </c>
      <c r="P17" s="18">
        <v>2.650418491608586E-2</v>
      </c>
    </row>
    <row r="18" spans="1:20" x14ac:dyDescent="0.25">
      <c r="A18" s="9" t="s">
        <v>20</v>
      </c>
      <c r="B18" s="11">
        <v>2302</v>
      </c>
      <c r="C18" s="11">
        <v>2425</v>
      </c>
      <c r="D18" s="11">
        <v>2548</v>
      </c>
      <c r="E18" s="11">
        <v>2670</v>
      </c>
      <c r="F18" s="11">
        <v>2788</v>
      </c>
      <c r="G18" s="11">
        <v>2902</v>
      </c>
      <c r="H18" s="11">
        <v>3010</v>
      </c>
      <c r="I18" s="11">
        <v>3112</v>
      </c>
      <c r="J18" s="11">
        <v>3207</v>
      </c>
      <c r="K18" s="11">
        <v>3296</v>
      </c>
      <c r="L18" s="11">
        <v>3379</v>
      </c>
      <c r="M18" s="12"/>
      <c r="N18" s="13">
        <v>1077</v>
      </c>
      <c r="O18" s="14">
        <v>0.4678540399652476</v>
      </c>
      <c r="P18" s="14">
        <v>3.9126181355003009E-2</v>
      </c>
    </row>
    <row r="19" spans="1:20" x14ac:dyDescent="0.25">
      <c r="A19" s="10" t="s">
        <v>21</v>
      </c>
      <c r="B19" s="15">
        <v>1811</v>
      </c>
      <c r="C19" s="15">
        <v>1910</v>
      </c>
      <c r="D19" s="15">
        <v>2018</v>
      </c>
      <c r="E19" s="15">
        <v>2133</v>
      </c>
      <c r="F19" s="15">
        <v>2255</v>
      </c>
      <c r="G19" s="15">
        <v>2382</v>
      </c>
      <c r="H19" s="15">
        <v>2513</v>
      </c>
      <c r="I19" s="15">
        <v>2645</v>
      </c>
      <c r="J19" s="15">
        <v>2778</v>
      </c>
      <c r="K19" s="15">
        <v>2910</v>
      </c>
      <c r="L19" s="15">
        <v>3040</v>
      </c>
      <c r="M19" s="16"/>
      <c r="N19" s="17">
        <v>1229</v>
      </c>
      <c r="O19" s="18">
        <v>0.67863059083379351</v>
      </c>
      <c r="P19" s="18">
        <v>5.3162806911029481E-2</v>
      </c>
      <c r="R19" s="3"/>
      <c r="S19" s="4"/>
      <c r="T19" s="4"/>
    </row>
    <row r="20" spans="1:20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20" x14ac:dyDescent="0.25">
      <c r="A21" s="21" t="s">
        <v>22</v>
      </c>
      <c r="B21" s="22">
        <v>134026</v>
      </c>
      <c r="C21" s="22">
        <v>136417</v>
      </c>
      <c r="D21" s="22">
        <v>138796</v>
      </c>
      <c r="E21" s="22">
        <v>141164</v>
      </c>
      <c r="F21" s="22">
        <v>143525</v>
      </c>
      <c r="G21" s="22">
        <v>145877</v>
      </c>
      <c r="H21" s="22">
        <v>148221</v>
      </c>
      <c r="I21" s="22">
        <v>150550</v>
      </c>
      <c r="J21" s="22">
        <v>152870</v>
      </c>
      <c r="K21" s="22">
        <v>155180</v>
      </c>
      <c r="L21" s="22">
        <v>157480</v>
      </c>
      <c r="M21" s="23"/>
      <c r="N21" s="24">
        <v>23454</v>
      </c>
      <c r="O21" s="25">
        <v>0.17499589631862475</v>
      </c>
      <c r="P21" s="25">
        <v>1.6257198764118685E-2</v>
      </c>
    </row>
    <row r="22" spans="1:20" x14ac:dyDescent="0.25">
      <c r="A22" s="9" t="s">
        <v>23</v>
      </c>
      <c r="B22" s="11">
        <v>31370</v>
      </c>
      <c r="C22" s="11">
        <v>31515</v>
      </c>
      <c r="D22" s="11">
        <v>31675</v>
      </c>
      <c r="E22" s="11">
        <v>31855</v>
      </c>
      <c r="F22" s="11">
        <v>32058</v>
      </c>
      <c r="G22" s="11">
        <v>32283</v>
      </c>
      <c r="H22" s="11">
        <v>32532</v>
      </c>
      <c r="I22" s="11">
        <v>32800</v>
      </c>
      <c r="J22" s="11">
        <v>33087</v>
      </c>
      <c r="K22" s="11">
        <v>33389</v>
      </c>
      <c r="L22" s="11">
        <v>33706</v>
      </c>
      <c r="M22" s="12"/>
      <c r="N22" s="13">
        <v>2336</v>
      </c>
      <c r="O22" s="14">
        <v>7.446605036659229E-2</v>
      </c>
      <c r="P22" s="14">
        <v>7.20823926925096E-3</v>
      </c>
    </row>
    <row r="23" spans="1:20" x14ac:dyDescent="0.25">
      <c r="A23" s="10" t="s">
        <v>24</v>
      </c>
      <c r="B23" s="15">
        <v>83424</v>
      </c>
      <c r="C23" s="15">
        <v>85055</v>
      </c>
      <c r="D23" s="15">
        <v>86702</v>
      </c>
      <c r="E23" s="15">
        <v>88355</v>
      </c>
      <c r="F23" s="15">
        <v>90007</v>
      </c>
      <c r="G23" s="15">
        <v>91650</v>
      </c>
      <c r="H23" s="15">
        <v>93279</v>
      </c>
      <c r="I23" s="15">
        <v>94889</v>
      </c>
      <c r="J23" s="15">
        <v>96479</v>
      </c>
      <c r="K23" s="15">
        <v>98048</v>
      </c>
      <c r="L23" s="15">
        <v>99594</v>
      </c>
      <c r="M23" s="16"/>
      <c r="N23" s="17">
        <v>16170</v>
      </c>
      <c r="O23" s="18">
        <v>0.19382911392405064</v>
      </c>
      <c r="P23" s="18">
        <v>1.7874458084457423E-2</v>
      </c>
    </row>
    <row r="24" spans="1:20" x14ac:dyDescent="0.25">
      <c r="A24" s="9" t="s">
        <v>25</v>
      </c>
      <c r="B24" s="11">
        <v>19232</v>
      </c>
      <c r="C24" s="11">
        <v>19847</v>
      </c>
      <c r="D24" s="11">
        <v>20419</v>
      </c>
      <c r="E24" s="11">
        <v>20954</v>
      </c>
      <c r="F24" s="11">
        <v>21460</v>
      </c>
      <c r="G24" s="11">
        <v>21944</v>
      </c>
      <c r="H24" s="11">
        <v>22410</v>
      </c>
      <c r="I24" s="11">
        <v>22861</v>
      </c>
      <c r="J24" s="11">
        <v>23304</v>
      </c>
      <c r="K24" s="11">
        <v>23743</v>
      </c>
      <c r="L24" s="11">
        <v>24180</v>
      </c>
      <c r="M24" s="12"/>
      <c r="N24" s="13">
        <v>4948</v>
      </c>
      <c r="O24" s="14">
        <v>0.25727953410981697</v>
      </c>
      <c r="P24" s="14">
        <v>2.3159131548791123E-2</v>
      </c>
    </row>
    <row r="25" spans="1:20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20" x14ac:dyDescent="0.25">
      <c r="A26" s="10" t="s">
        <v>26</v>
      </c>
      <c r="B26" s="15">
        <v>67328</v>
      </c>
      <c r="C26" s="15">
        <v>68586</v>
      </c>
      <c r="D26" s="15">
        <v>69839</v>
      </c>
      <c r="E26" s="15">
        <v>71087</v>
      </c>
      <c r="F26" s="15">
        <v>72333</v>
      </c>
      <c r="G26" s="15">
        <v>73575</v>
      </c>
      <c r="H26" s="15">
        <v>74811</v>
      </c>
      <c r="I26" s="15">
        <v>76038</v>
      </c>
      <c r="J26" s="15">
        <v>77260</v>
      </c>
      <c r="K26" s="15">
        <v>78476</v>
      </c>
      <c r="L26" s="15">
        <v>79688</v>
      </c>
      <c r="M26" s="16"/>
      <c r="N26" s="17">
        <v>12360</v>
      </c>
      <c r="O26" s="18">
        <v>0.18357889733840305</v>
      </c>
      <c r="P26" s="18">
        <v>1.699711594498976E-2</v>
      </c>
    </row>
    <row r="27" spans="1:20" x14ac:dyDescent="0.25">
      <c r="A27" s="9" t="s">
        <v>27</v>
      </c>
      <c r="B27" s="11">
        <v>66698</v>
      </c>
      <c r="C27" s="11">
        <v>67831</v>
      </c>
      <c r="D27" s="11">
        <v>68957</v>
      </c>
      <c r="E27" s="11">
        <v>70077</v>
      </c>
      <c r="F27" s="11">
        <v>71192</v>
      </c>
      <c r="G27" s="11">
        <v>72302</v>
      </c>
      <c r="H27" s="11">
        <v>73410</v>
      </c>
      <c r="I27" s="11">
        <v>74512</v>
      </c>
      <c r="J27" s="11">
        <v>75610</v>
      </c>
      <c r="K27" s="11">
        <v>76704</v>
      </c>
      <c r="L27" s="11">
        <v>77792</v>
      </c>
      <c r="M27" s="12"/>
      <c r="N27" s="13">
        <v>11094</v>
      </c>
      <c r="O27" s="14">
        <v>0.16633182404269994</v>
      </c>
      <c r="P27" s="14">
        <v>1.5505342588614024E-2</v>
      </c>
    </row>
    <row r="28" spans="1:20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20" x14ac:dyDescent="0.25">
      <c r="A29" s="10" t="s">
        <v>28</v>
      </c>
      <c r="B29" s="15">
        <v>65096</v>
      </c>
      <c r="C29" s="15">
        <v>66466</v>
      </c>
      <c r="D29" s="15">
        <v>67840</v>
      </c>
      <c r="E29" s="15">
        <v>69207</v>
      </c>
      <c r="F29" s="15">
        <v>70574</v>
      </c>
      <c r="G29" s="15">
        <v>71932</v>
      </c>
      <c r="H29" s="15">
        <v>73278</v>
      </c>
      <c r="I29" s="15">
        <v>74605</v>
      </c>
      <c r="J29" s="15">
        <v>75927</v>
      </c>
      <c r="K29" s="15">
        <v>77228</v>
      </c>
      <c r="L29" s="15">
        <v>78522</v>
      </c>
      <c r="M29" s="16"/>
      <c r="N29" s="17">
        <v>13426</v>
      </c>
      <c r="O29" s="18">
        <v>0.20624923190364999</v>
      </c>
      <c r="P29" s="18">
        <v>1.8928488529055265E-2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F2101-34AF-4A41-B51F-631FA73D78CD}">
  <dimension ref="A1:Y30"/>
  <sheetViews>
    <sheetView workbookViewId="0">
      <selection activeCell="R18" sqref="R18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7" width="15.7109375" customWidth="1"/>
  </cols>
  <sheetData>
    <row r="1" spans="1:25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  <c r="Q1" s="7"/>
      <c r="R1" s="7"/>
      <c r="S1" s="7"/>
      <c r="T1" s="7"/>
      <c r="U1" s="7"/>
    </row>
    <row r="2" spans="1:25" x14ac:dyDescent="0.25">
      <c r="A2" s="9" t="s">
        <v>4</v>
      </c>
      <c r="B2" s="11">
        <v>171</v>
      </c>
      <c r="C2" s="11">
        <v>167</v>
      </c>
      <c r="D2" s="11">
        <v>165</v>
      </c>
      <c r="E2" s="11">
        <v>163</v>
      </c>
      <c r="F2" s="11">
        <v>161</v>
      </c>
      <c r="G2" s="11">
        <v>159</v>
      </c>
      <c r="H2" s="11">
        <v>158</v>
      </c>
      <c r="I2" s="11">
        <v>158</v>
      </c>
      <c r="J2" s="11">
        <v>157</v>
      </c>
      <c r="K2" s="11">
        <v>157</v>
      </c>
      <c r="L2" s="11">
        <v>156</v>
      </c>
      <c r="M2" s="12"/>
      <c r="N2" s="13">
        <v>-15</v>
      </c>
      <c r="O2" s="14">
        <v>-8.771929824561403E-2</v>
      </c>
      <c r="P2" s="14">
        <v>-9.1387404679327267E-3</v>
      </c>
      <c r="Q2" s="7"/>
      <c r="R2" s="7"/>
      <c r="S2" s="7"/>
      <c r="T2" s="7"/>
      <c r="U2" s="7"/>
    </row>
    <row r="3" spans="1:25" x14ac:dyDescent="0.25">
      <c r="A3" s="10" t="s">
        <v>5</v>
      </c>
      <c r="B3" s="15">
        <v>160</v>
      </c>
      <c r="C3" s="15">
        <v>164</v>
      </c>
      <c r="D3" s="15">
        <v>167</v>
      </c>
      <c r="E3" s="15">
        <v>168</v>
      </c>
      <c r="F3" s="15">
        <v>169</v>
      </c>
      <c r="G3" s="15">
        <v>170</v>
      </c>
      <c r="H3" s="15">
        <v>170</v>
      </c>
      <c r="I3" s="15">
        <v>170</v>
      </c>
      <c r="J3" s="15">
        <v>170</v>
      </c>
      <c r="K3" s="15">
        <v>170</v>
      </c>
      <c r="L3" s="15">
        <v>170</v>
      </c>
      <c r="M3" s="16"/>
      <c r="N3" s="17">
        <v>10</v>
      </c>
      <c r="O3" s="18">
        <v>6.25E-2</v>
      </c>
      <c r="P3" s="18">
        <v>6.0808760979120802E-3</v>
      </c>
      <c r="Q3" s="7"/>
      <c r="R3" s="7"/>
      <c r="S3" s="7"/>
      <c r="T3" s="7"/>
      <c r="U3" s="7"/>
    </row>
    <row r="4" spans="1:25" x14ac:dyDescent="0.25">
      <c r="A4" s="9" t="s">
        <v>6</v>
      </c>
      <c r="B4" s="11">
        <v>186</v>
      </c>
      <c r="C4" s="11">
        <v>184</v>
      </c>
      <c r="D4" s="11">
        <v>184</v>
      </c>
      <c r="E4" s="11">
        <v>184</v>
      </c>
      <c r="F4" s="11">
        <v>184</v>
      </c>
      <c r="G4" s="11">
        <v>185</v>
      </c>
      <c r="H4" s="11">
        <v>186</v>
      </c>
      <c r="I4" s="11">
        <v>186</v>
      </c>
      <c r="J4" s="11">
        <v>186</v>
      </c>
      <c r="K4" s="11">
        <v>186</v>
      </c>
      <c r="L4" s="11">
        <v>186</v>
      </c>
      <c r="M4" s="12"/>
      <c r="N4" s="13">
        <v>0</v>
      </c>
      <c r="O4" s="14">
        <v>0</v>
      </c>
      <c r="P4" s="14">
        <v>0</v>
      </c>
      <c r="Q4" s="7"/>
      <c r="R4" s="7"/>
      <c r="S4" s="7"/>
      <c r="T4" s="7"/>
      <c r="U4" s="7"/>
    </row>
    <row r="5" spans="1:25" x14ac:dyDescent="0.25">
      <c r="A5" s="10" t="s">
        <v>7</v>
      </c>
      <c r="B5" s="15">
        <v>189</v>
      </c>
      <c r="C5" s="15">
        <v>185</v>
      </c>
      <c r="D5" s="15">
        <v>181</v>
      </c>
      <c r="E5" s="15">
        <v>179</v>
      </c>
      <c r="F5" s="15">
        <v>177</v>
      </c>
      <c r="G5" s="15">
        <v>175</v>
      </c>
      <c r="H5" s="15">
        <v>173</v>
      </c>
      <c r="I5" s="15">
        <v>172</v>
      </c>
      <c r="J5" s="15">
        <v>172</v>
      </c>
      <c r="K5" s="15">
        <v>172</v>
      </c>
      <c r="L5" s="15">
        <v>172</v>
      </c>
      <c r="M5" s="16"/>
      <c r="N5" s="17">
        <v>-17</v>
      </c>
      <c r="O5" s="18">
        <v>-8.9947089947089942E-2</v>
      </c>
      <c r="P5" s="18">
        <v>-9.380975340967268E-3</v>
      </c>
      <c r="Q5" s="7"/>
      <c r="R5" s="7"/>
      <c r="S5" s="7"/>
      <c r="T5" s="7"/>
      <c r="U5" s="7"/>
    </row>
    <row r="6" spans="1:25" x14ac:dyDescent="0.25">
      <c r="A6" s="9" t="s">
        <v>8</v>
      </c>
      <c r="B6" s="11">
        <v>132</v>
      </c>
      <c r="C6" s="11">
        <v>135</v>
      </c>
      <c r="D6" s="11">
        <v>136</v>
      </c>
      <c r="E6" s="11">
        <v>137</v>
      </c>
      <c r="F6" s="11">
        <v>136</v>
      </c>
      <c r="G6" s="11">
        <v>135</v>
      </c>
      <c r="H6" s="11">
        <v>134</v>
      </c>
      <c r="I6" s="11">
        <v>133</v>
      </c>
      <c r="J6" s="11">
        <v>132</v>
      </c>
      <c r="K6" s="11">
        <v>132</v>
      </c>
      <c r="L6" s="11">
        <v>132</v>
      </c>
      <c r="M6" s="12"/>
      <c r="N6" s="13">
        <v>0</v>
      </c>
      <c r="O6" s="14">
        <v>0</v>
      </c>
      <c r="P6" s="14">
        <v>0</v>
      </c>
      <c r="Q6" s="7"/>
      <c r="R6" s="7"/>
      <c r="S6" s="7"/>
      <c r="T6" s="7"/>
      <c r="U6" s="7"/>
    </row>
    <row r="7" spans="1:25" x14ac:dyDescent="0.25">
      <c r="A7" s="10" t="s">
        <v>9</v>
      </c>
      <c r="B7" s="15">
        <v>122</v>
      </c>
      <c r="C7" s="15">
        <v>123</v>
      </c>
      <c r="D7" s="15">
        <v>124</v>
      </c>
      <c r="E7" s="15">
        <v>125</v>
      </c>
      <c r="F7" s="15">
        <v>125</v>
      </c>
      <c r="G7" s="15">
        <v>125</v>
      </c>
      <c r="H7" s="15">
        <v>125</v>
      </c>
      <c r="I7" s="15">
        <v>125</v>
      </c>
      <c r="J7" s="15">
        <v>125</v>
      </c>
      <c r="K7" s="15">
        <v>124</v>
      </c>
      <c r="L7" s="15">
        <v>124</v>
      </c>
      <c r="M7" s="16"/>
      <c r="N7" s="17">
        <v>2</v>
      </c>
      <c r="O7" s="18">
        <v>1.6393442622950821E-2</v>
      </c>
      <c r="P7" s="18">
        <v>1.6273748267237043E-3</v>
      </c>
      <c r="Q7" s="7"/>
      <c r="R7" s="7"/>
      <c r="S7" s="7"/>
      <c r="T7" s="7"/>
      <c r="U7" s="7"/>
    </row>
    <row r="8" spans="1:25" x14ac:dyDescent="0.25">
      <c r="A8" s="9" t="s">
        <v>10</v>
      </c>
      <c r="B8" s="11">
        <v>134</v>
      </c>
      <c r="C8" s="11">
        <v>134</v>
      </c>
      <c r="D8" s="11">
        <v>134</v>
      </c>
      <c r="E8" s="11">
        <v>135</v>
      </c>
      <c r="F8" s="11">
        <v>136</v>
      </c>
      <c r="G8" s="11">
        <v>136</v>
      </c>
      <c r="H8" s="11">
        <v>136</v>
      </c>
      <c r="I8" s="11">
        <v>136</v>
      </c>
      <c r="J8" s="11">
        <v>136</v>
      </c>
      <c r="K8" s="11">
        <v>136</v>
      </c>
      <c r="L8" s="11">
        <v>136</v>
      </c>
      <c r="M8" s="12"/>
      <c r="N8" s="13">
        <v>2</v>
      </c>
      <c r="O8" s="14">
        <v>1.4925373134328358E-2</v>
      </c>
      <c r="P8" s="14">
        <v>1.4826065545014977E-3</v>
      </c>
      <c r="Q8" s="7"/>
      <c r="R8" s="7"/>
      <c r="S8" s="7"/>
      <c r="T8" s="7"/>
      <c r="U8" s="7"/>
    </row>
    <row r="9" spans="1:25" x14ac:dyDescent="0.25">
      <c r="A9" s="10" t="s">
        <v>11</v>
      </c>
      <c r="B9" s="15">
        <v>163</v>
      </c>
      <c r="C9" s="15">
        <v>162</v>
      </c>
      <c r="D9" s="15">
        <v>162</v>
      </c>
      <c r="E9" s="15">
        <v>162</v>
      </c>
      <c r="F9" s="15">
        <v>163</v>
      </c>
      <c r="G9" s="15">
        <v>164</v>
      </c>
      <c r="H9" s="15">
        <v>164</v>
      </c>
      <c r="I9" s="15">
        <v>164</v>
      </c>
      <c r="J9" s="15">
        <v>164</v>
      </c>
      <c r="K9" s="15">
        <v>164</v>
      </c>
      <c r="L9" s="15">
        <v>164</v>
      </c>
      <c r="M9" s="16"/>
      <c r="N9" s="17">
        <v>1</v>
      </c>
      <c r="O9" s="18">
        <v>6.1349693251533744E-3</v>
      </c>
      <c r="P9" s="18">
        <v>6.1180978104702355E-4</v>
      </c>
      <c r="Q9" s="7"/>
      <c r="R9" s="7"/>
      <c r="S9" s="7"/>
      <c r="T9" s="7"/>
      <c r="U9" s="7"/>
    </row>
    <row r="10" spans="1:25" x14ac:dyDescent="0.25">
      <c r="A10" s="9" t="s">
        <v>12</v>
      </c>
      <c r="B10" s="11">
        <v>174</v>
      </c>
      <c r="C10" s="11">
        <v>176</v>
      </c>
      <c r="D10" s="11">
        <v>177</v>
      </c>
      <c r="E10" s="11">
        <v>179</v>
      </c>
      <c r="F10" s="11">
        <v>180</v>
      </c>
      <c r="G10" s="11">
        <v>181</v>
      </c>
      <c r="H10" s="11">
        <v>182</v>
      </c>
      <c r="I10" s="11">
        <v>182</v>
      </c>
      <c r="J10" s="11">
        <v>182</v>
      </c>
      <c r="K10" s="11">
        <v>182</v>
      </c>
      <c r="L10" s="11">
        <v>182</v>
      </c>
      <c r="M10" s="12"/>
      <c r="N10" s="13">
        <v>8</v>
      </c>
      <c r="O10" s="14">
        <v>4.5977011494252873E-2</v>
      </c>
      <c r="P10" s="14">
        <v>4.5052570779411383E-3</v>
      </c>
      <c r="Q10" s="7"/>
      <c r="R10" s="7"/>
      <c r="S10" s="7"/>
      <c r="T10" s="7"/>
      <c r="U10" s="7"/>
    </row>
    <row r="11" spans="1:25" x14ac:dyDescent="0.25">
      <c r="A11" s="10" t="s">
        <v>13</v>
      </c>
      <c r="B11" s="15">
        <v>161</v>
      </c>
      <c r="C11" s="15">
        <v>164</v>
      </c>
      <c r="D11" s="15">
        <v>167</v>
      </c>
      <c r="E11" s="15">
        <v>170</v>
      </c>
      <c r="F11" s="15">
        <v>173</v>
      </c>
      <c r="G11" s="15">
        <v>175</v>
      </c>
      <c r="H11" s="15">
        <v>177</v>
      </c>
      <c r="I11" s="15">
        <v>179</v>
      </c>
      <c r="J11" s="15">
        <v>181</v>
      </c>
      <c r="K11" s="15">
        <v>182</v>
      </c>
      <c r="L11" s="15">
        <v>182</v>
      </c>
      <c r="M11" s="16"/>
      <c r="N11" s="17">
        <v>21</v>
      </c>
      <c r="O11" s="18">
        <v>0.13043478260869565</v>
      </c>
      <c r="P11" s="18">
        <v>1.2335696945859898E-2</v>
      </c>
      <c r="Q11" s="7"/>
      <c r="R11" s="7"/>
      <c r="S11" s="7"/>
      <c r="T11" s="2"/>
      <c r="U11" s="1"/>
      <c r="V11" s="4"/>
      <c r="W11" s="3"/>
      <c r="X11" s="4"/>
      <c r="Y11" s="4"/>
    </row>
    <row r="12" spans="1:25" x14ac:dyDescent="0.25">
      <c r="A12" s="9" t="s">
        <v>14</v>
      </c>
      <c r="B12" s="11">
        <v>162</v>
      </c>
      <c r="C12" s="11">
        <v>162</v>
      </c>
      <c r="D12" s="11">
        <v>162</v>
      </c>
      <c r="E12" s="11">
        <v>164</v>
      </c>
      <c r="F12" s="11">
        <v>166</v>
      </c>
      <c r="G12" s="11">
        <v>168</v>
      </c>
      <c r="H12" s="11">
        <v>169</v>
      </c>
      <c r="I12" s="11">
        <v>171</v>
      </c>
      <c r="J12" s="11">
        <v>173</v>
      </c>
      <c r="K12" s="11">
        <v>175</v>
      </c>
      <c r="L12" s="11">
        <v>177</v>
      </c>
      <c r="M12" s="12"/>
      <c r="N12" s="13">
        <v>15</v>
      </c>
      <c r="O12" s="14">
        <v>9.2592592592592587E-2</v>
      </c>
      <c r="P12" s="14">
        <v>8.8946642466449788E-3</v>
      </c>
      <c r="Q12" s="7"/>
      <c r="R12" s="7"/>
      <c r="S12" s="7"/>
      <c r="T12" s="2"/>
      <c r="U12" s="1"/>
      <c r="V12" s="4"/>
      <c r="W12" s="3"/>
      <c r="X12" s="4"/>
      <c r="Y12" s="4"/>
    </row>
    <row r="13" spans="1:25" x14ac:dyDescent="0.25">
      <c r="A13" s="10" t="s">
        <v>15</v>
      </c>
      <c r="B13" s="15">
        <v>123</v>
      </c>
      <c r="C13" s="15">
        <v>128</v>
      </c>
      <c r="D13" s="15">
        <v>132</v>
      </c>
      <c r="E13" s="15">
        <v>136</v>
      </c>
      <c r="F13" s="15">
        <v>139</v>
      </c>
      <c r="G13" s="15">
        <v>142</v>
      </c>
      <c r="H13" s="15">
        <v>145</v>
      </c>
      <c r="I13" s="15">
        <v>147</v>
      </c>
      <c r="J13" s="15">
        <v>149</v>
      </c>
      <c r="K13" s="15">
        <v>151</v>
      </c>
      <c r="L13" s="15">
        <v>153</v>
      </c>
      <c r="M13" s="16"/>
      <c r="N13" s="17">
        <v>30</v>
      </c>
      <c r="O13" s="18">
        <v>0.24390243902439024</v>
      </c>
      <c r="P13" s="18">
        <v>2.2065271930807651E-2</v>
      </c>
      <c r="Q13" s="7"/>
      <c r="R13" s="7"/>
      <c r="S13" s="7"/>
      <c r="T13" s="2"/>
      <c r="U13" s="1"/>
      <c r="V13" s="4"/>
      <c r="W13" s="3"/>
      <c r="X13" s="4"/>
      <c r="Y13" s="4"/>
    </row>
    <row r="14" spans="1:25" x14ac:dyDescent="0.25">
      <c r="A14" s="9" t="s">
        <v>16</v>
      </c>
      <c r="B14" s="11">
        <v>205</v>
      </c>
      <c r="C14" s="11">
        <v>195</v>
      </c>
      <c r="D14" s="11">
        <v>188</v>
      </c>
      <c r="E14" s="11">
        <v>183</v>
      </c>
      <c r="F14" s="11">
        <v>180</v>
      </c>
      <c r="G14" s="11">
        <v>179</v>
      </c>
      <c r="H14" s="11">
        <v>178</v>
      </c>
      <c r="I14" s="11">
        <v>179</v>
      </c>
      <c r="J14" s="11">
        <v>180</v>
      </c>
      <c r="K14" s="11">
        <v>181</v>
      </c>
      <c r="L14" s="11">
        <v>182</v>
      </c>
      <c r="M14" s="12"/>
      <c r="N14" s="13">
        <v>-23</v>
      </c>
      <c r="O14" s="14">
        <v>-0.11219512195121951</v>
      </c>
      <c r="P14" s="14">
        <v>-1.1829800338031715E-2</v>
      </c>
      <c r="Q14" s="7"/>
      <c r="R14" s="7"/>
      <c r="S14" s="7"/>
      <c r="T14" s="2"/>
      <c r="U14" s="1"/>
      <c r="V14" s="4"/>
      <c r="W14" s="3"/>
      <c r="X14" s="4"/>
      <c r="Y14" s="4"/>
    </row>
    <row r="15" spans="1:25" x14ac:dyDescent="0.25">
      <c r="A15" s="10" t="s">
        <v>17</v>
      </c>
      <c r="B15" s="15">
        <v>250</v>
      </c>
      <c r="C15" s="15">
        <v>243</v>
      </c>
      <c r="D15" s="15">
        <v>236</v>
      </c>
      <c r="E15" s="15">
        <v>230</v>
      </c>
      <c r="F15" s="15">
        <v>224</v>
      </c>
      <c r="G15" s="15">
        <v>218</v>
      </c>
      <c r="H15" s="15">
        <v>214</v>
      </c>
      <c r="I15" s="15">
        <v>210</v>
      </c>
      <c r="J15" s="15">
        <v>207</v>
      </c>
      <c r="K15" s="15">
        <v>205</v>
      </c>
      <c r="L15" s="15">
        <v>204</v>
      </c>
      <c r="M15" s="16"/>
      <c r="N15" s="17">
        <v>-46</v>
      </c>
      <c r="O15" s="18">
        <v>-0.184</v>
      </c>
      <c r="P15" s="18">
        <v>-2.0128748924568507E-2</v>
      </c>
      <c r="Q15" s="7"/>
      <c r="R15" s="7"/>
      <c r="S15" s="7"/>
      <c r="T15" s="2"/>
      <c r="U15" s="1"/>
      <c r="V15" s="4"/>
      <c r="W15" s="3"/>
      <c r="X15" s="4"/>
      <c r="Y15" s="4"/>
    </row>
    <row r="16" spans="1:25" x14ac:dyDescent="0.25">
      <c r="A16" s="9" t="s">
        <v>18</v>
      </c>
      <c r="B16" s="11">
        <v>189</v>
      </c>
      <c r="C16" s="11">
        <v>198</v>
      </c>
      <c r="D16" s="11">
        <v>204</v>
      </c>
      <c r="E16" s="11">
        <v>207</v>
      </c>
      <c r="F16" s="11">
        <v>208</v>
      </c>
      <c r="G16" s="11">
        <v>208</v>
      </c>
      <c r="H16" s="11">
        <v>207</v>
      </c>
      <c r="I16" s="11">
        <v>205</v>
      </c>
      <c r="J16" s="11">
        <v>202</v>
      </c>
      <c r="K16" s="11">
        <v>200</v>
      </c>
      <c r="L16" s="11">
        <v>198</v>
      </c>
      <c r="M16" s="12"/>
      <c r="N16" s="13">
        <v>9</v>
      </c>
      <c r="O16" s="14">
        <v>4.7619047619047616E-2</v>
      </c>
      <c r="P16" s="14">
        <v>4.662838921381196E-3</v>
      </c>
      <c r="Q16" s="7"/>
      <c r="R16" s="7"/>
      <c r="S16" s="7"/>
      <c r="T16" s="2"/>
      <c r="U16" s="1"/>
      <c r="V16" s="4"/>
      <c r="W16" s="3"/>
      <c r="X16" s="4"/>
      <c r="Y16" s="4"/>
    </row>
    <row r="17" spans="1:25" x14ac:dyDescent="0.25">
      <c r="A17" s="10" t="s">
        <v>19</v>
      </c>
      <c r="B17" s="15">
        <v>156</v>
      </c>
      <c r="C17" s="15">
        <v>156</v>
      </c>
      <c r="D17" s="15">
        <v>158</v>
      </c>
      <c r="E17" s="15">
        <v>161</v>
      </c>
      <c r="F17" s="15">
        <v>164</v>
      </c>
      <c r="G17" s="15">
        <v>166</v>
      </c>
      <c r="H17" s="15">
        <v>168</v>
      </c>
      <c r="I17" s="15">
        <v>169</v>
      </c>
      <c r="J17" s="15">
        <v>169</v>
      </c>
      <c r="K17" s="15">
        <v>169</v>
      </c>
      <c r="L17" s="15">
        <v>168</v>
      </c>
      <c r="M17" s="16"/>
      <c r="N17" s="17">
        <v>12</v>
      </c>
      <c r="O17" s="18">
        <v>7.6923076923076927E-2</v>
      </c>
      <c r="P17" s="18">
        <v>7.4383251323097976E-3</v>
      </c>
      <c r="Q17" s="7"/>
      <c r="R17" s="7"/>
      <c r="S17" s="7"/>
      <c r="T17" s="2"/>
      <c r="U17" s="1"/>
      <c r="V17" s="4"/>
      <c r="W17" s="3"/>
      <c r="X17" s="4"/>
      <c r="Y17" s="4"/>
    </row>
    <row r="18" spans="1:25" x14ac:dyDescent="0.25">
      <c r="A18" s="9" t="s">
        <v>20</v>
      </c>
      <c r="B18" s="11">
        <v>85</v>
      </c>
      <c r="C18" s="11">
        <v>92</v>
      </c>
      <c r="D18" s="11">
        <v>97</v>
      </c>
      <c r="E18" s="11">
        <v>102</v>
      </c>
      <c r="F18" s="11">
        <v>106</v>
      </c>
      <c r="G18" s="11">
        <v>110</v>
      </c>
      <c r="H18" s="11">
        <v>112</v>
      </c>
      <c r="I18" s="11">
        <v>115</v>
      </c>
      <c r="J18" s="11">
        <v>117</v>
      </c>
      <c r="K18" s="11">
        <v>118</v>
      </c>
      <c r="L18" s="11">
        <v>119</v>
      </c>
      <c r="M18" s="12"/>
      <c r="N18" s="13">
        <v>34</v>
      </c>
      <c r="O18" s="14">
        <v>0.4</v>
      </c>
      <c r="P18" s="14">
        <v>3.4219694129380196E-2</v>
      </c>
      <c r="Q18" s="7"/>
      <c r="R18" s="7"/>
      <c r="S18" s="7"/>
      <c r="T18" s="2"/>
      <c r="U18" s="1"/>
      <c r="V18" s="4"/>
      <c r="W18" s="3"/>
      <c r="X18" s="4"/>
      <c r="Y18" s="4"/>
    </row>
    <row r="19" spans="1:25" x14ac:dyDescent="0.25">
      <c r="A19" s="10" t="s">
        <v>21</v>
      </c>
      <c r="B19" s="15">
        <v>74</v>
      </c>
      <c r="C19" s="15">
        <v>77</v>
      </c>
      <c r="D19" s="15">
        <v>81</v>
      </c>
      <c r="E19" s="15">
        <v>85</v>
      </c>
      <c r="F19" s="15">
        <v>90</v>
      </c>
      <c r="G19" s="15">
        <v>94</v>
      </c>
      <c r="H19" s="15">
        <v>99</v>
      </c>
      <c r="I19" s="15">
        <v>104</v>
      </c>
      <c r="J19" s="15">
        <v>108</v>
      </c>
      <c r="K19" s="15">
        <v>112</v>
      </c>
      <c r="L19" s="15">
        <v>116</v>
      </c>
      <c r="M19" s="16"/>
      <c r="N19" s="17">
        <v>42</v>
      </c>
      <c r="O19" s="18">
        <v>0.56756756756756754</v>
      </c>
      <c r="P19" s="18">
        <v>4.5978185005758787E-2</v>
      </c>
      <c r="Q19" s="7"/>
      <c r="R19" s="7"/>
      <c r="S19" s="7"/>
      <c r="T19" s="2"/>
      <c r="U19" s="1"/>
      <c r="V19" s="4"/>
      <c r="W19" s="3"/>
      <c r="X19" s="4"/>
      <c r="Y19" s="4"/>
    </row>
    <row r="20" spans="1:25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  <c r="Q20" s="7"/>
      <c r="R20" s="7"/>
      <c r="S20" s="7"/>
      <c r="T20" s="2"/>
      <c r="U20" s="1"/>
      <c r="V20" s="4"/>
      <c r="W20" s="3"/>
      <c r="X20" s="4"/>
      <c r="Y20" s="4"/>
    </row>
    <row r="21" spans="1:25" x14ac:dyDescent="0.25">
      <c r="A21" s="21" t="s">
        <v>22</v>
      </c>
      <c r="B21" s="22">
        <v>2836</v>
      </c>
      <c r="C21" s="22">
        <v>2845</v>
      </c>
      <c r="D21" s="22">
        <v>2855</v>
      </c>
      <c r="E21" s="22">
        <v>2870</v>
      </c>
      <c r="F21" s="22">
        <v>2881</v>
      </c>
      <c r="G21" s="22">
        <v>2890</v>
      </c>
      <c r="H21" s="22">
        <v>2897</v>
      </c>
      <c r="I21" s="22">
        <v>2905</v>
      </c>
      <c r="J21" s="22">
        <v>2910</v>
      </c>
      <c r="K21" s="22">
        <v>2916</v>
      </c>
      <c r="L21" s="22">
        <v>2921</v>
      </c>
      <c r="M21" s="23"/>
      <c r="N21" s="24">
        <v>85</v>
      </c>
      <c r="O21" s="25">
        <v>2.9971791255289138E-2</v>
      </c>
      <c r="P21" s="25">
        <v>2.9575062914377614E-3</v>
      </c>
      <c r="Q21" s="7"/>
      <c r="R21" s="7"/>
      <c r="S21" s="7"/>
      <c r="T21" s="2"/>
      <c r="U21" s="1"/>
      <c r="V21" s="4"/>
      <c r="W21" s="3"/>
      <c r="X21" s="4"/>
      <c r="Y21" s="4"/>
    </row>
    <row r="22" spans="1:25" x14ac:dyDescent="0.25">
      <c r="A22" s="9" t="s">
        <v>23</v>
      </c>
      <c r="B22" s="11">
        <v>517</v>
      </c>
      <c r="C22" s="11">
        <v>515</v>
      </c>
      <c r="D22" s="11">
        <v>516</v>
      </c>
      <c r="E22" s="11">
        <v>515</v>
      </c>
      <c r="F22" s="11">
        <v>514</v>
      </c>
      <c r="G22" s="11">
        <v>514</v>
      </c>
      <c r="H22" s="11">
        <v>514</v>
      </c>
      <c r="I22" s="11">
        <v>514</v>
      </c>
      <c r="J22" s="11">
        <v>513</v>
      </c>
      <c r="K22" s="11">
        <v>513</v>
      </c>
      <c r="L22" s="11">
        <v>512</v>
      </c>
      <c r="M22" s="12"/>
      <c r="N22" s="13">
        <v>-5</v>
      </c>
      <c r="O22" s="14">
        <v>-9.6711798839458421E-3</v>
      </c>
      <c r="P22" s="14">
        <v>-9.7135287796357161E-4</v>
      </c>
      <c r="Q22" s="7"/>
      <c r="R22" s="7"/>
      <c r="S22" s="7"/>
      <c r="T22" s="7"/>
      <c r="U22" s="7"/>
      <c r="W22" s="3"/>
      <c r="X22" s="4"/>
      <c r="Y22" s="4"/>
    </row>
    <row r="23" spans="1:25" x14ac:dyDescent="0.25">
      <c r="A23" s="10" t="s">
        <v>24</v>
      </c>
      <c r="B23" s="15">
        <v>1565</v>
      </c>
      <c r="C23" s="15">
        <v>1564</v>
      </c>
      <c r="D23" s="15">
        <v>1563</v>
      </c>
      <c r="E23" s="15">
        <v>1570</v>
      </c>
      <c r="F23" s="15">
        <v>1575</v>
      </c>
      <c r="G23" s="15">
        <v>1580</v>
      </c>
      <c r="H23" s="15">
        <v>1583</v>
      </c>
      <c r="I23" s="15">
        <v>1588</v>
      </c>
      <c r="J23" s="15">
        <v>1594</v>
      </c>
      <c r="K23" s="15">
        <v>1599</v>
      </c>
      <c r="L23" s="15">
        <v>1604</v>
      </c>
      <c r="M23" s="16"/>
      <c r="N23" s="17">
        <v>39</v>
      </c>
      <c r="O23" s="18">
        <v>2.4920127795527155E-2</v>
      </c>
      <c r="P23" s="18">
        <v>2.4645004460526199E-3</v>
      </c>
      <c r="Q23" s="7"/>
      <c r="R23" s="7"/>
      <c r="S23" s="7"/>
      <c r="T23" s="7"/>
      <c r="U23" s="2"/>
      <c r="V23" s="4"/>
      <c r="W23" s="4"/>
    </row>
    <row r="24" spans="1:25" x14ac:dyDescent="0.25">
      <c r="A24" s="9" t="s">
        <v>25</v>
      </c>
      <c r="B24" s="11">
        <v>754</v>
      </c>
      <c r="C24" s="11">
        <v>766</v>
      </c>
      <c r="D24" s="11">
        <v>776</v>
      </c>
      <c r="E24" s="11">
        <v>785</v>
      </c>
      <c r="F24" s="11">
        <v>792</v>
      </c>
      <c r="G24" s="11">
        <v>796</v>
      </c>
      <c r="H24" s="11">
        <v>800</v>
      </c>
      <c r="I24" s="11">
        <v>803</v>
      </c>
      <c r="J24" s="11">
        <v>803</v>
      </c>
      <c r="K24" s="11">
        <v>804</v>
      </c>
      <c r="L24" s="11">
        <v>805</v>
      </c>
      <c r="M24" s="12"/>
      <c r="N24" s="13">
        <v>51</v>
      </c>
      <c r="O24" s="14">
        <v>6.7639257294429711E-2</v>
      </c>
      <c r="P24" s="14">
        <v>6.5664561986893411E-3</v>
      </c>
      <c r="Q24" s="7"/>
      <c r="R24" s="7"/>
      <c r="S24" s="7"/>
      <c r="T24" s="7"/>
      <c r="U24" s="7"/>
    </row>
    <row r="25" spans="1:25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  <c r="Q25" s="7"/>
      <c r="R25" s="7"/>
      <c r="S25" s="7"/>
      <c r="T25" s="7"/>
      <c r="U25" s="7"/>
    </row>
    <row r="26" spans="1:25" x14ac:dyDescent="0.25">
      <c r="A26" s="10" t="s">
        <v>26</v>
      </c>
      <c r="B26" s="15">
        <v>1455</v>
      </c>
      <c r="C26" s="15">
        <v>1460</v>
      </c>
      <c r="D26" s="15">
        <v>1467</v>
      </c>
      <c r="E26" s="15">
        <v>1475</v>
      </c>
      <c r="F26" s="15">
        <v>1481</v>
      </c>
      <c r="G26" s="15">
        <v>1486</v>
      </c>
      <c r="H26" s="15">
        <v>1489</v>
      </c>
      <c r="I26" s="15">
        <v>1494</v>
      </c>
      <c r="J26" s="15">
        <v>1495</v>
      </c>
      <c r="K26" s="15">
        <v>1498</v>
      </c>
      <c r="L26" s="15">
        <v>1500</v>
      </c>
      <c r="M26" s="16"/>
      <c r="N26" s="17">
        <v>45</v>
      </c>
      <c r="O26" s="18">
        <v>3.0927835051546393E-2</v>
      </c>
      <c r="P26" s="18">
        <v>3.0505642784850462E-3</v>
      </c>
      <c r="Q26" s="7"/>
      <c r="R26" s="7"/>
      <c r="S26" s="7"/>
      <c r="T26" s="7"/>
      <c r="U26" s="7"/>
    </row>
    <row r="27" spans="1:25" x14ac:dyDescent="0.25">
      <c r="A27" s="9" t="s">
        <v>27</v>
      </c>
      <c r="B27" s="11">
        <v>1381</v>
      </c>
      <c r="C27" s="11">
        <v>1385</v>
      </c>
      <c r="D27" s="11">
        <v>1388</v>
      </c>
      <c r="E27" s="11">
        <v>1395</v>
      </c>
      <c r="F27" s="11">
        <v>1400</v>
      </c>
      <c r="G27" s="11">
        <v>1404</v>
      </c>
      <c r="H27" s="11">
        <v>1408</v>
      </c>
      <c r="I27" s="11">
        <v>1411</v>
      </c>
      <c r="J27" s="11">
        <v>1415</v>
      </c>
      <c r="K27" s="11">
        <v>1418</v>
      </c>
      <c r="L27" s="11">
        <v>1421</v>
      </c>
      <c r="M27" s="12"/>
      <c r="N27" s="13">
        <v>40</v>
      </c>
      <c r="O27" s="14">
        <v>2.8964518464880521E-2</v>
      </c>
      <c r="P27" s="14">
        <v>2.8593777131113995E-3</v>
      </c>
      <c r="Q27" s="7"/>
      <c r="R27" s="7"/>
      <c r="S27" s="7"/>
      <c r="T27" s="7"/>
      <c r="U27" s="7"/>
    </row>
    <row r="28" spans="1:25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  <c r="Q28" s="7"/>
      <c r="R28" s="7"/>
      <c r="S28" s="7"/>
      <c r="T28" s="7"/>
      <c r="U28" s="7"/>
    </row>
    <row r="29" spans="1:25" x14ac:dyDescent="0.25">
      <c r="A29" s="10" t="s">
        <v>28</v>
      </c>
      <c r="B29" s="15">
        <v>1289</v>
      </c>
      <c r="C29" s="15">
        <v>1292</v>
      </c>
      <c r="D29" s="15">
        <v>1297</v>
      </c>
      <c r="E29" s="15">
        <v>1305</v>
      </c>
      <c r="F29" s="15">
        <v>1310</v>
      </c>
      <c r="G29" s="15">
        <v>1316</v>
      </c>
      <c r="H29" s="15">
        <v>1323</v>
      </c>
      <c r="I29" s="15">
        <v>1332</v>
      </c>
      <c r="J29" s="15">
        <v>1334</v>
      </c>
      <c r="K29" s="15">
        <v>1338</v>
      </c>
      <c r="L29" s="15">
        <v>1344</v>
      </c>
      <c r="M29" s="16"/>
      <c r="N29" s="17">
        <v>55</v>
      </c>
      <c r="O29" s="18">
        <v>4.2668735453840187E-2</v>
      </c>
      <c r="P29" s="18">
        <v>4.1870932970893282E-3</v>
      </c>
      <c r="Q29" s="7"/>
      <c r="R29" s="7"/>
      <c r="S29" s="7"/>
      <c r="T29" s="7"/>
      <c r="U29" s="7"/>
    </row>
    <row r="30" spans="1:2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742E-80AD-4929-AD68-A229C0340BB7}">
  <dimension ref="A1:P29"/>
  <sheetViews>
    <sheetView workbookViewId="0">
      <selection activeCell="R26" sqref="R26"/>
    </sheetView>
  </sheetViews>
  <sheetFormatPr defaultColWidth="9.140625"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7" width="15.7109375" style="7" customWidth="1"/>
    <col min="18" max="16384" width="9.1406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v>68</v>
      </c>
      <c r="C2" s="11">
        <v>65</v>
      </c>
      <c r="D2" s="11">
        <v>62</v>
      </c>
      <c r="E2" s="11">
        <v>59</v>
      </c>
      <c r="F2" s="11">
        <v>57</v>
      </c>
      <c r="G2" s="11">
        <v>55</v>
      </c>
      <c r="H2" s="11">
        <v>53</v>
      </c>
      <c r="I2" s="11">
        <v>52</v>
      </c>
      <c r="J2" s="11">
        <v>51</v>
      </c>
      <c r="K2" s="11">
        <v>49</v>
      </c>
      <c r="L2" s="11">
        <v>48</v>
      </c>
      <c r="M2" s="12"/>
      <c r="N2" s="13">
        <v>-20</v>
      </c>
      <c r="O2" s="14">
        <v>-0.29411764705882354</v>
      </c>
      <c r="P2" s="14">
        <v>-3.4231063379726812E-2</v>
      </c>
    </row>
    <row r="3" spans="1:16" ht="15" customHeight="1" x14ac:dyDescent="0.2">
      <c r="A3" s="10" t="s">
        <v>5</v>
      </c>
      <c r="B3" s="15">
        <v>63</v>
      </c>
      <c r="C3" s="15">
        <v>63</v>
      </c>
      <c r="D3" s="15">
        <v>62</v>
      </c>
      <c r="E3" s="15">
        <v>61</v>
      </c>
      <c r="F3" s="15">
        <v>60</v>
      </c>
      <c r="G3" s="15">
        <v>58</v>
      </c>
      <c r="H3" s="15">
        <v>56</v>
      </c>
      <c r="I3" s="15">
        <v>54</v>
      </c>
      <c r="J3" s="15">
        <v>53</v>
      </c>
      <c r="K3" s="15">
        <v>52</v>
      </c>
      <c r="L3" s="15">
        <v>50</v>
      </c>
      <c r="M3" s="16"/>
      <c r="N3" s="17">
        <v>-13</v>
      </c>
      <c r="O3" s="18">
        <v>-0.20634920634920634</v>
      </c>
      <c r="P3" s="18">
        <v>-2.2846154506832583E-2</v>
      </c>
    </row>
    <row r="4" spans="1:16" ht="15" customHeight="1" x14ac:dyDescent="0.2">
      <c r="A4" s="9" t="s">
        <v>6</v>
      </c>
      <c r="B4" s="11">
        <v>44</v>
      </c>
      <c r="C4" s="11">
        <v>46</v>
      </c>
      <c r="D4" s="11">
        <v>47</v>
      </c>
      <c r="E4" s="11">
        <v>48</v>
      </c>
      <c r="F4" s="11">
        <v>48</v>
      </c>
      <c r="G4" s="11">
        <v>48</v>
      </c>
      <c r="H4" s="11">
        <v>48</v>
      </c>
      <c r="I4" s="11">
        <v>48</v>
      </c>
      <c r="J4" s="11">
        <v>48</v>
      </c>
      <c r="K4" s="11">
        <v>48</v>
      </c>
      <c r="L4" s="11">
        <v>47</v>
      </c>
      <c r="M4" s="12"/>
      <c r="N4" s="13">
        <v>3</v>
      </c>
      <c r="O4" s="14">
        <v>6.8181818181818177E-2</v>
      </c>
      <c r="P4" s="14">
        <v>6.6175969502322296E-3</v>
      </c>
    </row>
    <row r="5" spans="1:16" ht="15" customHeight="1" x14ac:dyDescent="0.2">
      <c r="A5" s="10" t="s">
        <v>7</v>
      </c>
      <c r="B5" s="15">
        <v>37</v>
      </c>
      <c r="C5" s="15">
        <v>35</v>
      </c>
      <c r="D5" s="15">
        <v>33</v>
      </c>
      <c r="E5" s="15">
        <v>32</v>
      </c>
      <c r="F5" s="15">
        <v>31</v>
      </c>
      <c r="G5" s="15">
        <v>31</v>
      </c>
      <c r="H5" s="15">
        <v>31</v>
      </c>
      <c r="I5" s="15">
        <v>31</v>
      </c>
      <c r="J5" s="15">
        <v>31</v>
      </c>
      <c r="K5" s="15">
        <v>31</v>
      </c>
      <c r="L5" s="15">
        <v>31</v>
      </c>
      <c r="M5" s="16"/>
      <c r="N5" s="17">
        <v>-6</v>
      </c>
      <c r="O5" s="18">
        <v>-0.16216216216216217</v>
      </c>
      <c r="P5" s="18">
        <v>-1.7537467490159608E-2</v>
      </c>
    </row>
    <row r="6" spans="1:16" ht="15" customHeight="1" x14ac:dyDescent="0.2">
      <c r="A6" s="9" t="s">
        <v>8</v>
      </c>
      <c r="B6" s="11">
        <v>55</v>
      </c>
      <c r="C6" s="11">
        <v>51</v>
      </c>
      <c r="D6" s="11">
        <v>48</v>
      </c>
      <c r="E6" s="11">
        <v>45</v>
      </c>
      <c r="F6" s="11">
        <v>42</v>
      </c>
      <c r="G6" s="11">
        <v>40</v>
      </c>
      <c r="H6" s="11">
        <v>38</v>
      </c>
      <c r="I6" s="11">
        <v>36</v>
      </c>
      <c r="J6" s="11">
        <v>34</v>
      </c>
      <c r="K6" s="11">
        <v>33</v>
      </c>
      <c r="L6" s="11">
        <v>33</v>
      </c>
      <c r="M6" s="12"/>
      <c r="N6" s="13">
        <v>-22</v>
      </c>
      <c r="O6" s="14">
        <v>-0.4</v>
      </c>
      <c r="P6" s="14">
        <v>-4.9799783494323568E-2</v>
      </c>
    </row>
    <row r="7" spans="1:16" ht="15" customHeight="1" x14ac:dyDescent="0.2">
      <c r="A7" s="10" t="s">
        <v>9</v>
      </c>
      <c r="B7" s="15">
        <v>45</v>
      </c>
      <c r="C7" s="15">
        <v>45</v>
      </c>
      <c r="D7" s="15">
        <v>44</v>
      </c>
      <c r="E7" s="15">
        <v>43</v>
      </c>
      <c r="F7" s="15">
        <v>41</v>
      </c>
      <c r="G7" s="15">
        <v>39</v>
      </c>
      <c r="H7" s="15">
        <v>37</v>
      </c>
      <c r="I7" s="15">
        <v>35</v>
      </c>
      <c r="J7" s="15">
        <v>33</v>
      </c>
      <c r="K7" s="15">
        <v>31</v>
      </c>
      <c r="L7" s="15">
        <v>30</v>
      </c>
      <c r="M7" s="16"/>
      <c r="N7" s="17">
        <v>-15</v>
      </c>
      <c r="O7" s="18">
        <v>-0.33333333333333331</v>
      </c>
      <c r="P7" s="18">
        <v>-3.9735499207781966E-2</v>
      </c>
    </row>
    <row r="8" spans="1:16" ht="15" customHeight="1" x14ac:dyDescent="0.2">
      <c r="A8" s="9" t="s">
        <v>10</v>
      </c>
      <c r="B8" s="11">
        <v>41</v>
      </c>
      <c r="C8" s="11">
        <v>42</v>
      </c>
      <c r="D8" s="11">
        <v>42</v>
      </c>
      <c r="E8" s="11">
        <v>42</v>
      </c>
      <c r="F8" s="11">
        <v>42</v>
      </c>
      <c r="G8" s="11">
        <v>42</v>
      </c>
      <c r="H8" s="11">
        <v>42</v>
      </c>
      <c r="I8" s="11">
        <v>41</v>
      </c>
      <c r="J8" s="11">
        <v>40</v>
      </c>
      <c r="K8" s="11">
        <v>38</v>
      </c>
      <c r="L8" s="11">
        <v>36</v>
      </c>
      <c r="M8" s="12"/>
      <c r="N8" s="13">
        <v>-5</v>
      </c>
      <c r="O8" s="14">
        <v>-0.12195121951219512</v>
      </c>
      <c r="P8" s="14">
        <v>-1.2921109170873413E-2</v>
      </c>
    </row>
    <row r="9" spans="1:16" ht="15" customHeight="1" x14ac:dyDescent="0.2">
      <c r="A9" s="10" t="s">
        <v>11</v>
      </c>
      <c r="B9" s="15">
        <v>54</v>
      </c>
      <c r="C9" s="15">
        <v>51</v>
      </c>
      <c r="D9" s="15">
        <v>49</v>
      </c>
      <c r="E9" s="15">
        <v>47</v>
      </c>
      <c r="F9" s="15">
        <v>46</v>
      </c>
      <c r="G9" s="15">
        <v>45</v>
      </c>
      <c r="H9" s="15">
        <v>44</v>
      </c>
      <c r="I9" s="15">
        <v>43</v>
      </c>
      <c r="J9" s="15">
        <v>42</v>
      </c>
      <c r="K9" s="15">
        <v>41</v>
      </c>
      <c r="L9" s="15">
        <v>40</v>
      </c>
      <c r="M9" s="16"/>
      <c r="N9" s="17">
        <v>-14</v>
      </c>
      <c r="O9" s="18">
        <v>-0.25925925925925924</v>
      </c>
      <c r="P9" s="18">
        <v>-2.9564616526038034E-2</v>
      </c>
    </row>
    <row r="10" spans="1:16" ht="15" customHeight="1" x14ac:dyDescent="0.2">
      <c r="A10" s="9" t="s">
        <v>12</v>
      </c>
      <c r="B10" s="11">
        <v>58</v>
      </c>
      <c r="C10" s="11">
        <v>58</v>
      </c>
      <c r="D10" s="11">
        <v>57</v>
      </c>
      <c r="E10" s="11">
        <v>56</v>
      </c>
      <c r="F10" s="11">
        <v>55</v>
      </c>
      <c r="G10" s="11">
        <v>54</v>
      </c>
      <c r="H10" s="11">
        <v>53</v>
      </c>
      <c r="I10" s="11">
        <v>52</v>
      </c>
      <c r="J10" s="11">
        <v>51</v>
      </c>
      <c r="K10" s="11">
        <v>50</v>
      </c>
      <c r="L10" s="11">
        <v>49</v>
      </c>
      <c r="M10" s="12"/>
      <c r="N10" s="13">
        <v>-9</v>
      </c>
      <c r="O10" s="14">
        <v>-0.15517241379310345</v>
      </c>
      <c r="P10" s="14">
        <v>-1.6720898882864876E-2</v>
      </c>
    </row>
    <row r="11" spans="1:16" ht="15" customHeight="1" x14ac:dyDescent="0.2">
      <c r="A11" s="10" t="s">
        <v>13</v>
      </c>
      <c r="B11" s="15">
        <v>52</v>
      </c>
      <c r="C11" s="15">
        <v>52</v>
      </c>
      <c r="D11" s="15">
        <v>52</v>
      </c>
      <c r="E11" s="15">
        <v>52</v>
      </c>
      <c r="F11" s="15">
        <v>52</v>
      </c>
      <c r="G11" s="15">
        <v>51</v>
      </c>
      <c r="H11" s="15">
        <v>51</v>
      </c>
      <c r="I11" s="15">
        <v>51</v>
      </c>
      <c r="J11" s="15">
        <v>51</v>
      </c>
      <c r="K11" s="15">
        <v>50</v>
      </c>
      <c r="L11" s="15">
        <v>49</v>
      </c>
      <c r="M11" s="16"/>
      <c r="N11" s="17">
        <v>-3</v>
      </c>
      <c r="O11" s="18">
        <v>-5.7692307692307696E-2</v>
      </c>
      <c r="P11" s="18">
        <v>-5.924721252783649E-3</v>
      </c>
    </row>
    <row r="12" spans="1:16" ht="15" customHeight="1" x14ac:dyDescent="0.2">
      <c r="A12" s="9" t="s">
        <v>14</v>
      </c>
      <c r="B12" s="11">
        <v>39</v>
      </c>
      <c r="C12" s="11">
        <v>40</v>
      </c>
      <c r="D12" s="11">
        <v>41</v>
      </c>
      <c r="E12" s="11">
        <v>41</v>
      </c>
      <c r="F12" s="11">
        <v>41</v>
      </c>
      <c r="G12" s="11">
        <v>41</v>
      </c>
      <c r="H12" s="11">
        <v>41</v>
      </c>
      <c r="I12" s="11">
        <v>41</v>
      </c>
      <c r="J12" s="11">
        <v>41</v>
      </c>
      <c r="K12" s="11">
        <v>41</v>
      </c>
      <c r="L12" s="11">
        <v>41</v>
      </c>
      <c r="M12" s="12"/>
      <c r="N12" s="13">
        <v>2</v>
      </c>
      <c r="O12" s="14">
        <v>5.128205128205128E-2</v>
      </c>
      <c r="P12" s="14">
        <v>5.0135681407477151E-3</v>
      </c>
    </row>
    <row r="13" spans="1:16" ht="15" customHeight="1" x14ac:dyDescent="0.2">
      <c r="A13" s="10" t="s">
        <v>15</v>
      </c>
      <c r="B13" s="15">
        <v>48</v>
      </c>
      <c r="C13" s="15">
        <v>46</v>
      </c>
      <c r="D13" s="15">
        <v>44</v>
      </c>
      <c r="E13" s="15">
        <v>44</v>
      </c>
      <c r="F13" s="15">
        <v>44</v>
      </c>
      <c r="G13" s="15">
        <v>44</v>
      </c>
      <c r="H13" s="15">
        <v>44</v>
      </c>
      <c r="I13" s="15">
        <v>44</v>
      </c>
      <c r="J13" s="15">
        <v>44</v>
      </c>
      <c r="K13" s="15">
        <v>44</v>
      </c>
      <c r="L13" s="15">
        <v>44</v>
      </c>
      <c r="M13" s="16"/>
      <c r="N13" s="17">
        <v>-4</v>
      </c>
      <c r="O13" s="18">
        <v>-8.3333333333333329E-2</v>
      </c>
      <c r="P13" s="18">
        <v>-8.6633923554794157E-3</v>
      </c>
    </row>
    <row r="14" spans="1:16" ht="15" customHeight="1" x14ac:dyDescent="0.2">
      <c r="A14" s="9" t="s">
        <v>16</v>
      </c>
      <c r="B14" s="11">
        <v>37</v>
      </c>
      <c r="C14" s="11">
        <v>38</v>
      </c>
      <c r="D14" s="11">
        <v>39</v>
      </c>
      <c r="E14" s="11">
        <v>39</v>
      </c>
      <c r="F14" s="11">
        <v>39</v>
      </c>
      <c r="G14" s="11">
        <v>39</v>
      </c>
      <c r="H14" s="11">
        <v>39</v>
      </c>
      <c r="I14" s="11">
        <v>39</v>
      </c>
      <c r="J14" s="11">
        <v>39</v>
      </c>
      <c r="K14" s="11">
        <v>39</v>
      </c>
      <c r="L14" s="11">
        <v>39</v>
      </c>
      <c r="M14" s="12"/>
      <c r="N14" s="13">
        <v>2</v>
      </c>
      <c r="O14" s="14">
        <v>5.4054054054054057E-2</v>
      </c>
      <c r="P14" s="14">
        <v>5.2782545097671552E-3</v>
      </c>
    </row>
    <row r="15" spans="1:16" ht="15" customHeight="1" x14ac:dyDescent="0.2">
      <c r="A15" s="10" t="s">
        <v>17</v>
      </c>
      <c r="B15" s="15">
        <v>62</v>
      </c>
      <c r="C15" s="15">
        <v>59</v>
      </c>
      <c r="D15" s="15">
        <v>56</v>
      </c>
      <c r="E15" s="15">
        <v>55</v>
      </c>
      <c r="F15" s="15">
        <v>54</v>
      </c>
      <c r="G15" s="15">
        <v>53</v>
      </c>
      <c r="H15" s="15">
        <v>52</v>
      </c>
      <c r="I15" s="15">
        <v>51</v>
      </c>
      <c r="J15" s="15">
        <v>51</v>
      </c>
      <c r="K15" s="15">
        <v>51</v>
      </c>
      <c r="L15" s="15">
        <v>51</v>
      </c>
      <c r="M15" s="16"/>
      <c r="N15" s="17">
        <v>-11</v>
      </c>
      <c r="O15" s="18">
        <v>-0.17741935483870969</v>
      </c>
      <c r="P15" s="18">
        <v>-1.9341383341136997E-2</v>
      </c>
    </row>
    <row r="16" spans="1:16" ht="15" customHeight="1" x14ac:dyDescent="0.2">
      <c r="A16" s="9" t="s">
        <v>18</v>
      </c>
      <c r="B16" s="11">
        <v>44</v>
      </c>
      <c r="C16" s="11">
        <v>46</v>
      </c>
      <c r="D16" s="11">
        <v>47</v>
      </c>
      <c r="E16" s="11">
        <v>47</v>
      </c>
      <c r="F16" s="11">
        <v>47</v>
      </c>
      <c r="G16" s="11">
        <v>47</v>
      </c>
      <c r="H16" s="11">
        <v>46</v>
      </c>
      <c r="I16" s="11">
        <v>45</v>
      </c>
      <c r="J16" s="11">
        <v>44</v>
      </c>
      <c r="K16" s="11">
        <v>44</v>
      </c>
      <c r="L16" s="11">
        <v>44</v>
      </c>
      <c r="M16" s="12"/>
      <c r="N16" s="13">
        <v>0</v>
      </c>
      <c r="O16" s="14">
        <v>0</v>
      </c>
      <c r="P16" s="14">
        <v>0</v>
      </c>
    </row>
    <row r="17" spans="1:16" ht="15" customHeight="1" x14ac:dyDescent="0.2">
      <c r="A17" s="10" t="s">
        <v>19</v>
      </c>
      <c r="B17" s="15">
        <v>25</v>
      </c>
      <c r="C17" s="15">
        <v>28</v>
      </c>
      <c r="D17" s="15">
        <v>30</v>
      </c>
      <c r="E17" s="15">
        <v>32</v>
      </c>
      <c r="F17" s="15">
        <v>33</v>
      </c>
      <c r="G17" s="15">
        <v>34</v>
      </c>
      <c r="H17" s="15">
        <v>35</v>
      </c>
      <c r="I17" s="15">
        <v>35</v>
      </c>
      <c r="J17" s="15">
        <v>35</v>
      </c>
      <c r="K17" s="15">
        <v>35</v>
      </c>
      <c r="L17" s="15">
        <v>35</v>
      </c>
      <c r="M17" s="16"/>
      <c r="N17" s="17">
        <v>10</v>
      </c>
      <c r="O17" s="18">
        <v>0.4</v>
      </c>
      <c r="P17" s="18">
        <v>3.4219694129380196E-2</v>
      </c>
    </row>
    <row r="18" spans="1:16" ht="15" customHeight="1" x14ac:dyDescent="0.2">
      <c r="A18" s="9" t="s">
        <v>20</v>
      </c>
      <c r="B18" s="11">
        <v>24</v>
      </c>
      <c r="C18" s="11">
        <v>23</v>
      </c>
      <c r="D18" s="11">
        <v>23</v>
      </c>
      <c r="E18" s="11">
        <v>23</v>
      </c>
      <c r="F18" s="11">
        <v>24</v>
      </c>
      <c r="G18" s="11">
        <v>25</v>
      </c>
      <c r="H18" s="11">
        <v>26</v>
      </c>
      <c r="I18" s="11">
        <v>26</v>
      </c>
      <c r="J18" s="11">
        <v>26</v>
      </c>
      <c r="K18" s="11">
        <v>26</v>
      </c>
      <c r="L18" s="11">
        <v>26</v>
      </c>
      <c r="M18" s="12"/>
      <c r="N18" s="13">
        <v>2</v>
      </c>
      <c r="O18" s="14">
        <v>8.3333333333333329E-2</v>
      </c>
      <c r="P18" s="14">
        <v>8.0363905839886396E-3</v>
      </c>
    </row>
    <row r="19" spans="1:16" ht="15" customHeight="1" x14ac:dyDescent="0.2">
      <c r="A19" s="10" t="s">
        <v>21</v>
      </c>
      <c r="B19" s="15">
        <v>29</v>
      </c>
      <c r="C19" s="15">
        <v>29</v>
      </c>
      <c r="D19" s="15">
        <v>29</v>
      </c>
      <c r="E19" s="15">
        <v>29</v>
      </c>
      <c r="F19" s="15">
        <v>29</v>
      </c>
      <c r="G19" s="15">
        <v>29</v>
      </c>
      <c r="H19" s="15">
        <v>30</v>
      </c>
      <c r="I19" s="15">
        <v>31</v>
      </c>
      <c r="J19" s="15">
        <v>32</v>
      </c>
      <c r="K19" s="15">
        <v>32</v>
      </c>
      <c r="L19" s="15">
        <v>32</v>
      </c>
      <c r="M19" s="16"/>
      <c r="N19" s="17">
        <v>3</v>
      </c>
      <c r="O19" s="18">
        <v>0.10344827586206896</v>
      </c>
      <c r="P19" s="18">
        <v>9.8926189011108168E-3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v>825</v>
      </c>
      <c r="C21" s="22">
        <v>817</v>
      </c>
      <c r="D21" s="22">
        <v>805</v>
      </c>
      <c r="E21" s="22">
        <v>795</v>
      </c>
      <c r="F21" s="22">
        <v>785</v>
      </c>
      <c r="G21" s="22">
        <v>775</v>
      </c>
      <c r="H21" s="22">
        <v>766</v>
      </c>
      <c r="I21" s="22">
        <v>755</v>
      </c>
      <c r="J21" s="22">
        <v>746</v>
      </c>
      <c r="K21" s="22">
        <v>735</v>
      </c>
      <c r="L21" s="22">
        <v>725</v>
      </c>
      <c r="M21" s="23"/>
      <c r="N21" s="24">
        <v>-100</v>
      </c>
      <c r="O21" s="25">
        <v>-0.12121212121212122</v>
      </c>
      <c r="P21" s="25">
        <v>-1.2838053177900877E-2</v>
      </c>
    </row>
    <row r="22" spans="1:16" ht="15" customHeight="1" x14ac:dyDescent="0.2">
      <c r="A22" s="9" t="s">
        <v>23</v>
      </c>
      <c r="B22" s="11">
        <v>175</v>
      </c>
      <c r="C22" s="11">
        <v>174</v>
      </c>
      <c r="D22" s="11">
        <v>171</v>
      </c>
      <c r="E22" s="11">
        <v>168</v>
      </c>
      <c r="F22" s="11">
        <v>165</v>
      </c>
      <c r="G22" s="11">
        <v>161</v>
      </c>
      <c r="H22" s="11">
        <v>157</v>
      </c>
      <c r="I22" s="11">
        <v>154</v>
      </c>
      <c r="J22" s="11">
        <v>152</v>
      </c>
      <c r="K22" s="11">
        <v>149</v>
      </c>
      <c r="L22" s="11">
        <v>145</v>
      </c>
      <c r="M22" s="12"/>
      <c r="N22" s="13">
        <v>-30</v>
      </c>
      <c r="O22" s="14">
        <v>-0.17142857142857143</v>
      </c>
      <c r="P22" s="14">
        <v>-1.862950811880959E-2</v>
      </c>
    </row>
    <row r="23" spans="1:16" ht="15" customHeight="1" x14ac:dyDescent="0.2">
      <c r="A23" s="10" t="s">
        <v>24</v>
      </c>
      <c r="B23" s="15">
        <v>466</v>
      </c>
      <c r="C23" s="15">
        <v>458</v>
      </c>
      <c r="D23" s="15">
        <v>449</v>
      </c>
      <c r="E23" s="15">
        <v>441</v>
      </c>
      <c r="F23" s="15">
        <v>433</v>
      </c>
      <c r="G23" s="15">
        <v>426</v>
      </c>
      <c r="H23" s="15">
        <v>420</v>
      </c>
      <c r="I23" s="15">
        <v>413</v>
      </c>
      <c r="J23" s="15">
        <v>406</v>
      </c>
      <c r="K23" s="15">
        <v>398</v>
      </c>
      <c r="L23" s="15">
        <v>392</v>
      </c>
      <c r="M23" s="16"/>
      <c r="N23" s="17">
        <v>-74</v>
      </c>
      <c r="O23" s="18">
        <v>-0.15879828326180256</v>
      </c>
      <c r="P23" s="18">
        <v>-1.7143724340386912E-2</v>
      </c>
    </row>
    <row r="24" spans="1:16" ht="15" customHeight="1" x14ac:dyDescent="0.2">
      <c r="A24" s="9" t="s">
        <v>25</v>
      </c>
      <c r="B24" s="11">
        <v>184</v>
      </c>
      <c r="C24" s="11">
        <v>185</v>
      </c>
      <c r="D24" s="11">
        <v>185</v>
      </c>
      <c r="E24" s="11">
        <v>186</v>
      </c>
      <c r="F24" s="11">
        <v>187</v>
      </c>
      <c r="G24" s="11">
        <v>188</v>
      </c>
      <c r="H24" s="11">
        <v>189</v>
      </c>
      <c r="I24" s="11">
        <v>188</v>
      </c>
      <c r="J24" s="11">
        <v>188</v>
      </c>
      <c r="K24" s="11">
        <v>188</v>
      </c>
      <c r="L24" s="11">
        <v>188</v>
      </c>
      <c r="M24" s="12"/>
      <c r="N24" s="13">
        <v>4</v>
      </c>
      <c r="O24" s="14">
        <v>2.1739130434782608E-2</v>
      </c>
      <c r="P24" s="14">
        <v>2.1529347651334518E-3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v>440</v>
      </c>
      <c r="C26" s="15">
        <v>436</v>
      </c>
      <c r="D26" s="15">
        <v>430</v>
      </c>
      <c r="E26" s="15">
        <v>424</v>
      </c>
      <c r="F26" s="15">
        <v>420</v>
      </c>
      <c r="G26" s="15">
        <v>415</v>
      </c>
      <c r="H26" s="15">
        <v>410</v>
      </c>
      <c r="I26" s="15">
        <v>402</v>
      </c>
      <c r="J26" s="15">
        <v>395</v>
      </c>
      <c r="K26" s="15">
        <v>388</v>
      </c>
      <c r="L26" s="15">
        <v>381</v>
      </c>
      <c r="M26" s="16"/>
      <c r="N26" s="17">
        <v>-59</v>
      </c>
      <c r="O26" s="18">
        <v>-0.13409090909090909</v>
      </c>
      <c r="P26" s="18">
        <v>-1.4294386292221684E-2</v>
      </c>
    </row>
    <row r="27" spans="1:16" ht="15" customHeight="1" x14ac:dyDescent="0.2">
      <c r="A27" s="9" t="s">
        <v>27</v>
      </c>
      <c r="B27" s="11">
        <v>385</v>
      </c>
      <c r="C27" s="11">
        <v>381</v>
      </c>
      <c r="D27" s="11">
        <v>375</v>
      </c>
      <c r="E27" s="11">
        <v>371</v>
      </c>
      <c r="F27" s="11">
        <v>365</v>
      </c>
      <c r="G27" s="11">
        <v>360</v>
      </c>
      <c r="H27" s="11">
        <v>356</v>
      </c>
      <c r="I27" s="11">
        <v>353</v>
      </c>
      <c r="J27" s="11">
        <v>351</v>
      </c>
      <c r="K27" s="11">
        <v>347</v>
      </c>
      <c r="L27" s="11">
        <v>344</v>
      </c>
      <c r="M27" s="12"/>
      <c r="N27" s="13">
        <v>-41</v>
      </c>
      <c r="O27" s="14">
        <v>-0.10649350649350649</v>
      </c>
      <c r="P27" s="14">
        <v>-1.1197009283582471E-2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v>388</v>
      </c>
      <c r="C29" s="15">
        <v>384</v>
      </c>
      <c r="D29" s="15">
        <v>374</v>
      </c>
      <c r="E29" s="15">
        <v>368</v>
      </c>
      <c r="F29" s="15">
        <v>364</v>
      </c>
      <c r="G29" s="15">
        <v>362</v>
      </c>
      <c r="H29" s="15">
        <v>356</v>
      </c>
      <c r="I29" s="15">
        <v>349</v>
      </c>
      <c r="J29" s="15">
        <v>342</v>
      </c>
      <c r="K29" s="15">
        <v>337</v>
      </c>
      <c r="L29" s="15">
        <v>334</v>
      </c>
      <c r="M29" s="16"/>
      <c r="N29" s="17">
        <v>-54</v>
      </c>
      <c r="O29" s="18">
        <v>-0.13917525773195877</v>
      </c>
      <c r="P29" s="18">
        <v>-1.4874696932486775E-2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05A16-70F7-4D56-9942-1329F5A60261}">
  <dimension ref="A1:P29"/>
  <sheetViews>
    <sheetView workbookViewId="0">
      <selection activeCell="F40" sqref="F39:F40"/>
    </sheetView>
  </sheetViews>
  <sheetFormatPr defaultColWidth="15.85546875"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6" width="15.7109375" style="7" customWidth="1"/>
    <col min="17" max="16384" width="15.85546875" style="7"/>
  </cols>
  <sheetData>
    <row r="1" spans="1:16" s="6" customFormat="1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v>160</v>
      </c>
      <c r="C2" s="11">
        <v>164</v>
      </c>
      <c r="D2" s="11">
        <v>167</v>
      </c>
      <c r="E2" s="11">
        <v>169</v>
      </c>
      <c r="F2" s="11">
        <v>170</v>
      </c>
      <c r="G2" s="11">
        <v>171</v>
      </c>
      <c r="H2" s="11">
        <v>172</v>
      </c>
      <c r="I2" s="11">
        <v>172</v>
      </c>
      <c r="J2" s="11">
        <v>172</v>
      </c>
      <c r="K2" s="11">
        <v>172</v>
      </c>
      <c r="L2" s="11">
        <v>172</v>
      </c>
      <c r="M2" s="12"/>
      <c r="N2" s="13">
        <v>12</v>
      </c>
      <c r="O2" s="14">
        <v>7.4999999999999997E-2</v>
      </c>
      <c r="P2" s="14">
        <v>7.2582807054286658E-3</v>
      </c>
    </row>
    <row r="3" spans="1:16" ht="15" customHeight="1" x14ac:dyDescent="0.2">
      <c r="A3" s="10" t="s">
        <v>5</v>
      </c>
      <c r="B3" s="15">
        <v>226</v>
      </c>
      <c r="C3" s="15">
        <v>219</v>
      </c>
      <c r="D3" s="15">
        <v>214</v>
      </c>
      <c r="E3" s="15">
        <v>211</v>
      </c>
      <c r="F3" s="15">
        <v>209</v>
      </c>
      <c r="G3" s="15">
        <v>208</v>
      </c>
      <c r="H3" s="15">
        <v>207</v>
      </c>
      <c r="I3" s="15">
        <v>206</v>
      </c>
      <c r="J3" s="15">
        <v>206</v>
      </c>
      <c r="K3" s="15">
        <v>206</v>
      </c>
      <c r="L3" s="15">
        <v>206</v>
      </c>
      <c r="M3" s="16"/>
      <c r="N3" s="17">
        <v>-20</v>
      </c>
      <c r="O3" s="18">
        <v>-8.8495575221238937E-2</v>
      </c>
      <c r="P3" s="18">
        <v>-9.2230870368852358E-3</v>
      </c>
    </row>
    <row r="4" spans="1:16" ht="15" customHeight="1" x14ac:dyDescent="0.2">
      <c r="A4" s="9" t="s">
        <v>6</v>
      </c>
      <c r="B4" s="11">
        <v>213</v>
      </c>
      <c r="C4" s="11">
        <v>217</v>
      </c>
      <c r="D4" s="11">
        <v>218</v>
      </c>
      <c r="E4" s="11">
        <v>218</v>
      </c>
      <c r="F4" s="11">
        <v>218</v>
      </c>
      <c r="G4" s="11">
        <v>217</v>
      </c>
      <c r="H4" s="11">
        <v>216</v>
      </c>
      <c r="I4" s="11">
        <v>215</v>
      </c>
      <c r="J4" s="11">
        <v>215</v>
      </c>
      <c r="K4" s="11">
        <v>215</v>
      </c>
      <c r="L4" s="11">
        <v>215</v>
      </c>
      <c r="M4" s="12"/>
      <c r="N4" s="13">
        <v>2</v>
      </c>
      <c r="O4" s="14">
        <v>9.3896713615023476E-3</v>
      </c>
      <c r="P4" s="14">
        <v>9.3502310362980623E-4</v>
      </c>
    </row>
    <row r="5" spans="1:16" ht="15" customHeight="1" x14ac:dyDescent="0.2">
      <c r="A5" s="10" t="s">
        <v>7</v>
      </c>
      <c r="B5" s="15">
        <v>231</v>
      </c>
      <c r="C5" s="15">
        <v>228</v>
      </c>
      <c r="D5" s="15">
        <v>227</v>
      </c>
      <c r="E5" s="15">
        <v>227</v>
      </c>
      <c r="F5" s="15">
        <v>226</v>
      </c>
      <c r="G5" s="15">
        <v>226</v>
      </c>
      <c r="H5" s="15">
        <v>226</v>
      </c>
      <c r="I5" s="15">
        <v>226</v>
      </c>
      <c r="J5" s="15">
        <v>226</v>
      </c>
      <c r="K5" s="15">
        <v>226</v>
      </c>
      <c r="L5" s="15">
        <v>226</v>
      </c>
      <c r="M5" s="16"/>
      <c r="N5" s="17">
        <v>-5</v>
      </c>
      <c r="O5" s="18">
        <v>-2.1645021645021644E-2</v>
      </c>
      <c r="P5" s="18">
        <v>-2.1858786051714985E-3</v>
      </c>
    </row>
    <row r="6" spans="1:16" ht="15" customHeight="1" x14ac:dyDescent="0.2">
      <c r="A6" s="9" t="s">
        <v>8</v>
      </c>
      <c r="B6" s="11">
        <v>163</v>
      </c>
      <c r="C6" s="11">
        <v>165</v>
      </c>
      <c r="D6" s="11">
        <v>165</v>
      </c>
      <c r="E6" s="11">
        <v>165</v>
      </c>
      <c r="F6" s="11">
        <v>165</v>
      </c>
      <c r="G6" s="11">
        <v>165</v>
      </c>
      <c r="H6" s="11">
        <v>165</v>
      </c>
      <c r="I6" s="11">
        <v>166</v>
      </c>
      <c r="J6" s="11">
        <v>167</v>
      </c>
      <c r="K6" s="11">
        <v>167</v>
      </c>
      <c r="L6" s="11">
        <v>167</v>
      </c>
      <c r="M6" s="12"/>
      <c r="N6" s="13">
        <v>4</v>
      </c>
      <c r="O6" s="14">
        <v>2.4539877300613498E-2</v>
      </c>
      <c r="P6" s="14">
        <v>2.4273023008336558E-3</v>
      </c>
    </row>
    <row r="7" spans="1:16" ht="15" customHeight="1" x14ac:dyDescent="0.2">
      <c r="A7" s="10" t="s">
        <v>9</v>
      </c>
      <c r="B7" s="15">
        <v>191</v>
      </c>
      <c r="C7" s="15">
        <v>190</v>
      </c>
      <c r="D7" s="15">
        <v>190</v>
      </c>
      <c r="E7" s="15">
        <v>190</v>
      </c>
      <c r="F7" s="15">
        <v>189</v>
      </c>
      <c r="G7" s="15">
        <v>188</v>
      </c>
      <c r="H7" s="15">
        <v>188</v>
      </c>
      <c r="I7" s="15">
        <v>188</v>
      </c>
      <c r="J7" s="15">
        <v>189</v>
      </c>
      <c r="K7" s="15">
        <v>190</v>
      </c>
      <c r="L7" s="15">
        <v>190</v>
      </c>
      <c r="M7" s="16"/>
      <c r="N7" s="17">
        <v>-1</v>
      </c>
      <c r="O7" s="18">
        <v>-5.235602094240838E-3</v>
      </c>
      <c r="P7" s="18">
        <v>-5.2479783403347469E-4</v>
      </c>
    </row>
    <row r="8" spans="1:16" ht="15" customHeight="1" x14ac:dyDescent="0.2">
      <c r="A8" s="9" t="s">
        <v>10</v>
      </c>
      <c r="B8" s="11">
        <v>217</v>
      </c>
      <c r="C8" s="11">
        <v>219</v>
      </c>
      <c r="D8" s="11">
        <v>220</v>
      </c>
      <c r="E8" s="11">
        <v>221</v>
      </c>
      <c r="F8" s="11">
        <v>222</v>
      </c>
      <c r="G8" s="11">
        <v>222</v>
      </c>
      <c r="H8" s="11">
        <v>222</v>
      </c>
      <c r="I8" s="11">
        <v>222</v>
      </c>
      <c r="J8" s="11">
        <v>222</v>
      </c>
      <c r="K8" s="11">
        <v>223</v>
      </c>
      <c r="L8" s="11">
        <v>224</v>
      </c>
      <c r="M8" s="12"/>
      <c r="N8" s="13">
        <v>7</v>
      </c>
      <c r="O8" s="14">
        <v>3.2258064516129031E-2</v>
      </c>
      <c r="P8" s="14">
        <v>3.1799150685920541E-3</v>
      </c>
    </row>
    <row r="9" spans="1:16" ht="15" customHeight="1" x14ac:dyDescent="0.2">
      <c r="A9" s="10" t="s">
        <v>11</v>
      </c>
      <c r="B9" s="15">
        <v>250</v>
      </c>
      <c r="C9" s="15">
        <v>252</v>
      </c>
      <c r="D9" s="15">
        <v>255</v>
      </c>
      <c r="E9" s="15">
        <v>257</v>
      </c>
      <c r="F9" s="15">
        <v>259</v>
      </c>
      <c r="G9" s="15">
        <v>261</v>
      </c>
      <c r="H9" s="15">
        <v>262</v>
      </c>
      <c r="I9" s="15">
        <v>263</v>
      </c>
      <c r="J9" s="15">
        <v>264</v>
      </c>
      <c r="K9" s="15">
        <v>264</v>
      </c>
      <c r="L9" s="15">
        <v>265</v>
      </c>
      <c r="M9" s="16"/>
      <c r="N9" s="17">
        <v>15</v>
      </c>
      <c r="O9" s="18">
        <v>0.06</v>
      </c>
      <c r="P9" s="18">
        <v>5.8439001618264541E-3</v>
      </c>
    </row>
    <row r="10" spans="1:16" ht="15" customHeight="1" x14ac:dyDescent="0.2">
      <c r="A10" s="9" t="s">
        <v>12</v>
      </c>
      <c r="B10" s="11">
        <v>277</v>
      </c>
      <c r="C10" s="11">
        <v>278</v>
      </c>
      <c r="D10" s="11">
        <v>280</v>
      </c>
      <c r="E10" s="11">
        <v>281</v>
      </c>
      <c r="F10" s="11">
        <v>283</v>
      </c>
      <c r="G10" s="11">
        <v>285</v>
      </c>
      <c r="H10" s="11">
        <v>287</v>
      </c>
      <c r="I10" s="11">
        <v>288</v>
      </c>
      <c r="J10" s="11">
        <v>290</v>
      </c>
      <c r="K10" s="11">
        <v>292</v>
      </c>
      <c r="L10" s="11">
        <v>293</v>
      </c>
      <c r="M10" s="12"/>
      <c r="N10" s="13">
        <v>16</v>
      </c>
      <c r="O10" s="14">
        <v>5.7761732851985562E-2</v>
      </c>
      <c r="P10" s="14">
        <v>5.631306815530257E-3</v>
      </c>
    </row>
    <row r="11" spans="1:16" ht="15" customHeight="1" x14ac:dyDescent="0.2">
      <c r="A11" s="10" t="s">
        <v>13</v>
      </c>
      <c r="B11" s="15">
        <v>262</v>
      </c>
      <c r="C11" s="15">
        <v>269</v>
      </c>
      <c r="D11" s="15">
        <v>275</v>
      </c>
      <c r="E11" s="15">
        <v>280</v>
      </c>
      <c r="F11" s="15">
        <v>284</v>
      </c>
      <c r="G11" s="15">
        <v>287</v>
      </c>
      <c r="H11" s="15">
        <v>290</v>
      </c>
      <c r="I11" s="15">
        <v>293</v>
      </c>
      <c r="J11" s="15">
        <v>295</v>
      </c>
      <c r="K11" s="15">
        <v>298</v>
      </c>
      <c r="L11" s="15">
        <v>301</v>
      </c>
      <c r="M11" s="16"/>
      <c r="N11" s="17">
        <v>39</v>
      </c>
      <c r="O11" s="18">
        <v>0.14885496183206107</v>
      </c>
      <c r="P11" s="18">
        <v>1.3973302674263E-2</v>
      </c>
    </row>
    <row r="12" spans="1:16" ht="15" customHeight="1" x14ac:dyDescent="0.2">
      <c r="A12" s="9" t="s">
        <v>14</v>
      </c>
      <c r="B12" s="11">
        <v>267</v>
      </c>
      <c r="C12" s="11">
        <v>264</v>
      </c>
      <c r="D12" s="11">
        <v>263</v>
      </c>
      <c r="E12" s="11">
        <v>263</v>
      </c>
      <c r="F12" s="11">
        <v>265</v>
      </c>
      <c r="G12" s="11">
        <v>267</v>
      </c>
      <c r="H12" s="11">
        <v>269</v>
      </c>
      <c r="I12" s="11">
        <v>271</v>
      </c>
      <c r="J12" s="11">
        <v>273</v>
      </c>
      <c r="K12" s="11">
        <v>275</v>
      </c>
      <c r="L12" s="11">
        <v>277</v>
      </c>
      <c r="M12" s="12"/>
      <c r="N12" s="13">
        <v>10</v>
      </c>
      <c r="O12" s="14">
        <v>3.7453183520599252E-2</v>
      </c>
      <c r="P12" s="14">
        <v>3.6836528120975931E-3</v>
      </c>
    </row>
    <row r="13" spans="1:16" ht="15" customHeight="1" x14ac:dyDescent="0.2">
      <c r="A13" s="10" t="s">
        <v>15</v>
      </c>
      <c r="B13" s="15">
        <v>274</v>
      </c>
      <c r="C13" s="15">
        <v>277</v>
      </c>
      <c r="D13" s="15">
        <v>279</v>
      </c>
      <c r="E13" s="15">
        <v>280</v>
      </c>
      <c r="F13" s="15">
        <v>281</v>
      </c>
      <c r="G13" s="15">
        <v>282</v>
      </c>
      <c r="H13" s="15">
        <v>283</v>
      </c>
      <c r="I13" s="15">
        <v>284</v>
      </c>
      <c r="J13" s="15">
        <v>285</v>
      </c>
      <c r="K13" s="15">
        <v>287</v>
      </c>
      <c r="L13" s="15">
        <v>289</v>
      </c>
      <c r="M13" s="16"/>
      <c r="N13" s="17">
        <v>15</v>
      </c>
      <c r="O13" s="18">
        <v>5.4744525547445258E-2</v>
      </c>
      <c r="P13" s="18">
        <v>5.344087134723674E-3</v>
      </c>
    </row>
    <row r="14" spans="1:16" ht="15" customHeight="1" x14ac:dyDescent="0.2">
      <c r="A14" s="9" t="s">
        <v>16</v>
      </c>
      <c r="B14" s="11">
        <v>401</v>
      </c>
      <c r="C14" s="11">
        <v>387</v>
      </c>
      <c r="D14" s="11">
        <v>376</v>
      </c>
      <c r="E14" s="11">
        <v>368</v>
      </c>
      <c r="F14" s="11">
        <v>362</v>
      </c>
      <c r="G14" s="11">
        <v>357</v>
      </c>
      <c r="H14" s="11">
        <v>353</v>
      </c>
      <c r="I14" s="11">
        <v>350</v>
      </c>
      <c r="J14" s="11">
        <v>348</v>
      </c>
      <c r="K14" s="11">
        <v>347</v>
      </c>
      <c r="L14" s="11">
        <v>346</v>
      </c>
      <c r="M14" s="12"/>
      <c r="N14" s="13">
        <v>-55</v>
      </c>
      <c r="O14" s="14">
        <v>-0.13715710723192021</v>
      </c>
      <c r="P14" s="14">
        <v>-1.4643983680219241E-2</v>
      </c>
    </row>
    <row r="15" spans="1:16" ht="15" customHeight="1" x14ac:dyDescent="0.2">
      <c r="A15" s="10" t="s">
        <v>17</v>
      </c>
      <c r="B15" s="15">
        <v>427</v>
      </c>
      <c r="C15" s="15">
        <v>429</v>
      </c>
      <c r="D15" s="15">
        <v>427</v>
      </c>
      <c r="E15" s="15">
        <v>424</v>
      </c>
      <c r="F15" s="15">
        <v>420</v>
      </c>
      <c r="G15" s="15">
        <v>415</v>
      </c>
      <c r="H15" s="15">
        <v>410</v>
      </c>
      <c r="I15" s="15">
        <v>406</v>
      </c>
      <c r="J15" s="15">
        <v>402</v>
      </c>
      <c r="K15" s="15">
        <v>398</v>
      </c>
      <c r="L15" s="15">
        <v>395</v>
      </c>
      <c r="M15" s="16"/>
      <c r="N15" s="17">
        <v>-32</v>
      </c>
      <c r="O15" s="18">
        <v>-7.4941451990632318E-2</v>
      </c>
      <c r="P15" s="18">
        <v>-7.759562776975315E-3</v>
      </c>
    </row>
    <row r="16" spans="1:16" ht="15" customHeight="1" x14ac:dyDescent="0.2">
      <c r="A16" s="9" t="s">
        <v>18</v>
      </c>
      <c r="B16" s="11">
        <v>453</v>
      </c>
      <c r="C16" s="11">
        <v>448</v>
      </c>
      <c r="D16" s="11">
        <v>445</v>
      </c>
      <c r="E16" s="11">
        <v>442</v>
      </c>
      <c r="F16" s="11">
        <v>439</v>
      </c>
      <c r="G16" s="11">
        <v>436</v>
      </c>
      <c r="H16" s="11">
        <v>433</v>
      </c>
      <c r="I16" s="11">
        <v>429</v>
      </c>
      <c r="J16" s="11">
        <v>426</v>
      </c>
      <c r="K16" s="11">
        <v>423</v>
      </c>
      <c r="L16" s="11">
        <v>419</v>
      </c>
      <c r="M16" s="12"/>
      <c r="N16" s="13">
        <v>-34</v>
      </c>
      <c r="O16" s="14">
        <v>-7.505518763796909E-2</v>
      </c>
      <c r="P16" s="14">
        <v>-7.771763015872013E-3</v>
      </c>
    </row>
    <row r="17" spans="1:16" ht="15" customHeight="1" x14ac:dyDescent="0.2">
      <c r="A17" s="10" t="s">
        <v>19</v>
      </c>
      <c r="B17" s="15">
        <v>288</v>
      </c>
      <c r="C17" s="15">
        <v>306</v>
      </c>
      <c r="D17" s="15">
        <v>319</v>
      </c>
      <c r="E17" s="15">
        <v>328</v>
      </c>
      <c r="F17" s="15">
        <v>334</v>
      </c>
      <c r="G17" s="15">
        <v>338</v>
      </c>
      <c r="H17" s="15">
        <v>341</v>
      </c>
      <c r="I17" s="15">
        <v>342</v>
      </c>
      <c r="J17" s="15">
        <v>342</v>
      </c>
      <c r="K17" s="15">
        <v>341</v>
      </c>
      <c r="L17" s="15">
        <v>340</v>
      </c>
      <c r="M17" s="16"/>
      <c r="N17" s="17">
        <v>52</v>
      </c>
      <c r="O17" s="18">
        <v>0.18055555555555555</v>
      </c>
      <c r="P17" s="18">
        <v>1.673703442793073E-2</v>
      </c>
    </row>
    <row r="18" spans="1:16" ht="15" customHeight="1" x14ac:dyDescent="0.2">
      <c r="A18" s="9" t="s">
        <v>20</v>
      </c>
      <c r="B18" s="11">
        <v>192</v>
      </c>
      <c r="C18" s="11">
        <v>198</v>
      </c>
      <c r="D18" s="11">
        <v>206</v>
      </c>
      <c r="E18" s="11">
        <v>215</v>
      </c>
      <c r="F18" s="11">
        <v>224</v>
      </c>
      <c r="G18" s="11">
        <v>231</v>
      </c>
      <c r="H18" s="11">
        <v>238</v>
      </c>
      <c r="I18" s="11">
        <v>244</v>
      </c>
      <c r="J18" s="11">
        <v>248</v>
      </c>
      <c r="K18" s="11">
        <v>251</v>
      </c>
      <c r="L18" s="11">
        <v>253</v>
      </c>
      <c r="M18" s="12"/>
      <c r="N18" s="13">
        <v>61</v>
      </c>
      <c r="O18" s="14">
        <v>0.31770833333333331</v>
      </c>
      <c r="P18" s="14">
        <v>2.7973523827789615E-2</v>
      </c>
    </row>
    <row r="19" spans="1:16" ht="15" customHeight="1" x14ac:dyDescent="0.2">
      <c r="A19" s="10" t="s">
        <v>21</v>
      </c>
      <c r="B19" s="15">
        <v>130</v>
      </c>
      <c r="C19" s="15">
        <v>144</v>
      </c>
      <c r="D19" s="15">
        <v>157</v>
      </c>
      <c r="E19" s="15">
        <v>170</v>
      </c>
      <c r="F19" s="15">
        <v>183</v>
      </c>
      <c r="G19" s="15">
        <v>195</v>
      </c>
      <c r="H19" s="15">
        <v>207</v>
      </c>
      <c r="I19" s="15">
        <v>218</v>
      </c>
      <c r="J19" s="15">
        <v>228</v>
      </c>
      <c r="K19" s="15">
        <v>238</v>
      </c>
      <c r="L19" s="15">
        <v>247</v>
      </c>
      <c r="M19" s="16"/>
      <c r="N19" s="17">
        <v>117</v>
      </c>
      <c r="O19" s="18">
        <v>0.9</v>
      </c>
      <c r="P19" s="18">
        <v>6.629005847852576E-2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v>4622</v>
      </c>
      <c r="C21" s="22">
        <v>4654</v>
      </c>
      <c r="D21" s="22">
        <v>4683</v>
      </c>
      <c r="E21" s="22">
        <v>4709</v>
      </c>
      <c r="F21" s="22">
        <v>4733</v>
      </c>
      <c r="G21" s="22">
        <v>4751</v>
      </c>
      <c r="H21" s="22">
        <v>4769</v>
      </c>
      <c r="I21" s="22">
        <v>4783</v>
      </c>
      <c r="J21" s="22">
        <v>4798</v>
      </c>
      <c r="K21" s="22">
        <v>4813</v>
      </c>
      <c r="L21" s="22">
        <v>4825</v>
      </c>
      <c r="M21" s="23"/>
      <c r="N21" s="24">
        <v>203</v>
      </c>
      <c r="O21" s="25">
        <v>4.3920380787537863E-2</v>
      </c>
      <c r="P21" s="25">
        <v>4.3075733310444786E-3</v>
      </c>
    </row>
    <row r="22" spans="1:16" ht="15" customHeight="1" x14ac:dyDescent="0.2">
      <c r="A22" s="9" t="s">
        <v>23</v>
      </c>
      <c r="B22" s="11">
        <v>599</v>
      </c>
      <c r="C22" s="11">
        <v>600</v>
      </c>
      <c r="D22" s="11">
        <v>599</v>
      </c>
      <c r="E22" s="11">
        <v>598</v>
      </c>
      <c r="F22" s="11">
        <v>597</v>
      </c>
      <c r="G22" s="11">
        <v>596</v>
      </c>
      <c r="H22" s="11">
        <v>595</v>
      </c>
      <c r="I22" s="11">
        <v>593</v>
      </c>
      <c r="J22" s="11">
        <v>593</v>
      </c>
      <c r="K22" s="11">
        <v>593</v>
      </c>
      <c r="L22" s="11">
        <v>593</v>
      </c>
      <c r="M22" s="12"/>
      <c r="N22" s="13">
        <v>-6</v>
      </c>
      <c r="O22" s="14">
        <v>-1.001669449081803E-2</v>
      </c>
      <c r="P22" s="14">
        <v>-1.0062133392885197E-3</v>
      </c>
    </row>
    <row r="23" spans="1:16" ht="15" customHeight="1" x14ac:dyDescent="0.2">
      <c r="A23" s="10" t="s">
        <v>24</v>
      </c>
      <c r="B23" s="15">
        <v>2533</v>
      </c>
      <c r="C23" s="15">
        <v>2529</v>
      </c>
      <c r="D23" s="15">
        <v>2530</v>
      </c>
      <c r="E23" s="15">
        <v>2532</v>
      </c>
      <c r="F23" s="15">
        <v>2536</v>
      </c>
      <c r="G23" s="15">
        <v>2540</v>
      </c>
      <c r="H23" s="15">
        <v>2545</v>
      </c>
      <c r="I23" s="15">
        <v>2551</v>
      </c>
      <c r="J23" s="15">
        <v>2559</v>
      </c>
      <c r="K23" s="15">
        <v>2569</v>
      </c>
      <c r="L23" s="15">
        <v>2578</v>
      </c>
      <c r="M23" s="16"/>
      <c r="N23" s="17">
        <v>45</v>
      </c>
      <c r="O23" s="18">
        <v>1.7765495459928938E-2</v>
      </c>
      <c r="P23" s="18">
        <v>1.7625047386031767E-3</v>
      </c>
    </row>
    <row r="24" spans="1:16" ht="15" customHeight="1" x14ac:dyDescent="0.2">
      <c r="A24" s="9" t="s">
        <v>25</v>
      </c>
      <c r="B24" s="11">
        <v>1490</v>
      </c>
      <c r="C24" s="11">
        <v>1525</v>
      </c>
      <c r="D24" s="11">
        <v>1554</v>
      </c>
      <c r="E24" s="11">
        <v>1579</v>
      </c>
      <c r="F24" s="11">
        <v>1600</v>
      </c>
      <c r="G24" s="11">
        <v>1615</v>
      </c>
      <c r="H24" s="11">
        <v>1629</v>
      </c>
      <c r="I24" s="11">
        <v>1639</v>
      </c>
      <c r="J24" s="11">
        <v>1646</v>
      </c>
      <c r="K24" s="11">
        <v>1651</v>
      </c>
      <c r="L24" s="11">
        <v>1654</v>
      </c>
      <c r="M24" s="12"/>
      <c r="N24" s="13">
        <v>164</v>
      </c>
      <c r="O24" s="14">
        <v>0.11006711409395974</v>
      </c>
      <c r="P24" s="14">
        <v>1.0496756101011417E-2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v>2422</v>
      </c>
      <c r="C26" s="15">
        <v>2446</v>
      </c>
      <c r="D26" s="15">
        <v>2467</v>
      </c>
      <c r="E26" s="15">
        <v>2485</v>
      </c>
      <c r="F26" s="15">
        <v>2501</v>
      </c>
      <c r="G26" s="15">
        <v>2514</v>
      </c>
      <c r="H26" s="15">
        <v>2529</v>
      </c>
      <c r="I26" s="15">
        <v>2541</v>
      </c>
      <c r="J26" s="15">
        <v>2554</v>
      </c>
      <c r="K26" s="15">
        <v>2565</v>
      </c>
      <c r="L26" s="15">
        <v>2574</v>
      </c>
      <c r="M26" s="16"/>
      <c r="N26" s="17">
        <v>152</v>
      </c>
      <c r="O26" s="18">
        <v>6.2758051197357556E-2</v>
      </c>
      <c r="P26" s="18">
        <v>6.1053082865785147E-3</v>
      </c>
    </row>
    <row r="27" spans="1:16" ht="15" customHeight="1" x14ac:dyDescent="0.2">
      <c r="A27" s="9" t="s">
        <v>27</v>
      </c>
      <c r="B27" s="11">
        <v>2200</v>
      </c>
      <c r="C27" s="11">
        <v>2208</v>
      </c>
      <c r="D27" s="11">
        <v>2216</v>
      </c>
      <c r="E27" s="11">
        <v>2224</v>
      </c>
      <c r="F27" s="11">
        <v>2232</v>
      </c>
      <c r="G27" s="11">
        <v>2237</v>
      </c>
      <c r="H27" s="11">
        <v>2240</v>
      </c>
      <c r="I27" s="11">
        <v>2242</v>
      </c>
      <c r="J27" s="11">
        <v>2244</v>
      </c>
      <c r="K27" s="11">
        <v>2248</v>
      </c>
      <c r="L27" s="11">
        <v>2251</v>
      </c>
      <c r="M27" s="12"/>
      <c r="N27" s="13">
        <v>51</v>
      </c>
      <c r="O27" s="14">
        <v>2.3181818181818182E-2</v>
      </c>
      <c r="P27" s="14">
        <v>2.2943481538311161E-3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v>2161</v>
      </c>
      <c r="C29" s="15">
        <v>2170</v>
      </c>
      <c r="D29" s="15">
        <v>2178</v>
      </c>
      <c r="E29" s="15">
        <v>2190</v>
      </c>
      <c r="F29" s="15">
        <v>2199</v>
      </c>
      <c r="G29" s="15">
        <v>2207</v>
      </c>
      <c r="H29" s="15">
        <v>2216</v>
      </c>
      <c r="I29" s="15">
        <v>2223</v>
      </c>
      <c r="J29" s="15">
        <v>2237</v>
      </c>
      <c r="K29" s="15">
        <v>2244</v>
      </c>
      <c r="L29" s="15">
        <v>2257</v>
      </c>
      <c r="M29" s="16"/>
      <c r="N29" s="17">
        <v>96</v>
      </c>
      <c r="O29" s="18">
        <v>4.4423877834335955E-2</v>
      </c>
      <c r="P29" s="18">
        <v>4.3560019458854793E-3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120A-FF88-456D-A2F6-3B7C58A1E1BB}">
  <dimension ref="A1:P29"/>
  <sheetViews>
    <sheetView workbookViewId="0">
      <selection activeCell="H22" sqref="H22"/>
    </sheetView>
  </sheetViews>
  <sheetFormatPr defaultColWidth="9.140625"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7" width="15.7109375" style="7" customWidth="1"/>
    <col min="18" max="16384" width="9.1406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v>892</v>
      </c>
      <c r="C2" s="11">
        <v>883</v>
      </c>
      <c r="D2" s="11">
        <v>878</v>
      </c>
      <c r="E2" s="11">
        <v>875</v>
      </c>
      <c r="F2" s="11">
        <v>874</v>
      </c>
      <c r="G2" s="11">
        <v>875</v>
      </c>
      <c r="H2" s="11">
        <v>877</v>
      </c>
      <c r="I2" s="11">
        <v>879</v>
      </c>
      <c r="J2" s="11">
        <v>881</v>
      </c>
      <c r="K2" s="11">
        <v>883</v>
      </c>
      <c r="L2" s="11">
        <v>885</v>
      </c>
      <c r="M2" s="12"/>
      <c r="N2" s="13">
        <v>-7</v>
      </c>
      <c r="O2" s="14">
        <v>-7.8475336322869956E-3</v>
      </c>
      <c r="P2" s="14">
        <v>-7.8753848586354813E-4</v>
      </c>
    </row>
    <row r="3" spans="1:16" ht="15" customHeight="1" x14ac:dyDescent="0.2">
      <c r="A3" s="10" t="s">
        <v>5</v>
      </c>
      <c r="B3" s="15">
        <v>924</v>
      </c>
      <c r="C3" s="15">
        <v>917</v>
      </c>
      <c r="D3" s="15">
        <v>910</v>
      </c>
      <c r="E3" s="15">
        <v>902</v>
      </c>
      <c r="F3" s="15">
        <v>896</v>
      </c>
      <c r="G3" s="15">
        <v>891</v>
      </c>
      <c r="H3" s="15">
        <v>887</v>
      </c>
      <c r="I3" s="15">
        <v>884</v>
      </c>
      <c r="J3" s="15">
        <v>882</v>
      </c>
      <c r="K3" s="15">
        <v>881</v>
      </c>
      <c r="L3" s="15">
        <v>881</v>
      </c>
      <c r="M3" s="16"/>
      <c r="N3" s="17">
        <v>-43</v>
      </c>
      <c r="O3" s="18">
        <v>-4.6536796536796536E-2</v>
      </c>
      <c r="P3" s="18">
        <v>-4.7541078548855031E-3</v>
      </c>
    </row>
    <row r="4" spans="1:16" ht="15" customHeight="1" x14ac:dyDescent="0.2">
      <c r="A4" s="9" t="s">
        <v>6</v>
      </c>
      <c r="B4" s="11">
        <v>903</v>
      </c>
      <c r="C4" s="11">
        <v>910</v>
      </c>
      <c r="D4" s="11">
        <v>914</v>
      </c>
      <c r="E4" s="11">
        <v>915</v>
      </c>
      <c r="F4" s="11">
        <v>915</v>
      </c>
      <c r="G4" s="11">
        <v>913</v>
      </c>
      <c r="H4" s="11">
        <v>911</v>
      </c>
      <c r="I4" s="11">
        <v>908</v>
      </c>
      <c r="J4" s="11">
        <v>905</v>
      </c>
      <c r="K4" s="11">
        <v>903</v>
      </c>
      <c r="L4" s="11">
        <v>901</v>
      </c>
      <c r="M4" s="12"/>
      <c r="N4" s="13">
        <v>-2</v>
      </c>
      <c r="O4" s="14">
        <v>-2.2148394241417496E-3</v>
      </c>
      <c r="P4" s="14">
        <v>-2.2170500067797416E-4</v>
      </c>
    </row>
    <row r="5" spans="1:16" ht="15" customHeight="1" x14ac:dyDescent="0.2">
      <c r="A5" s="10" t="s">
        <v>7</v>
      </c>
      <c r="B5" s="15">
        <v>1012</v>
      </c>
      <c r="C5" s="15">
        <v>992</v>
      </c>
      <c r="D5" s="15">
        <v>977</v>
      </c>
      <c r="E5" s="15">
        <v>967</v>
      </c>
      <c r="F5" s="15">
        <v>959</v>
      </c>
      <c r="G5" s="15">
        <v>953</v>
      </c>
      <c r="H5" s="15">
        <v>947</v>
      </c>
      <c r="I5" s="15">
        <v>942</v>
      </c>
      <c r="J5" s="15">
        <v>938</v>
      </c>
      <c r="K5" s="15">
        <v>934</v>
      </c>
      <c r="L5" s="15">
        <v>930</v>
      </c>
      <c r="M5" s="16"/>
      <c r="N5" s="17">
        <v>-82</v>
      </c>
      <c r="O5" s="18">
        <v>-8.1027667984189727E-2</v>
      </c>
      <c r="P5" s="18">
        <v>-8.4143260860097824E-3</v>
      </c>
    </row>
    <row r="6" spans="1:16" ht="15" customHeight="1" x14ac:dyDescent="0.2">
      <c r="A6" s="9" t="s">
        <v>8</v>
      </c>
      <c r="B6" s="11">
        <v>856</v>
      </c>
      <c r="C6" s="11">
        <v>864</v>
      </c>
      <c r="D6" s="11">
        <v>865</v>
      </c>
      <c r="E6" s="11">
        <v>864</v>
      </c>
      <c r="F6" s="11">
        <v>861</v>
      </c>
      <c r="G6" s="11">
        <v>856</v>
      </c>
      <c r="H6" s="11">
        <v>852</v>
      </c>
      <c r="I6" s="11">
        <v>848</v>
      </c>
      <c r="J6" s="11">
        <v>843</v>
      </c>
      <c r="K6" s="11">
        <v>838</v>
      </c>
      <c r="L6" s="11">
        <v>833</v>
      </c>
      <c r="M6" s="12"/>
      <c r="N6" s="13">
        <v>-23</v>
      </c>
      <c r="O6" s="14">
        <v>-2.6869158878504672E-2</v>
      </c>
      <c r="P6" s="14">
        <v>-2.7199675643584387E-3</v>
      </c>
    </row>
    <row r="7" spans="1:16" ht="15" customHeight="1" x14ac:dyDescent="0.2">
      <c r="A7" s="10" t="s">
        <v>9</v>
      </c>
      <c r="B7" s="15">
        <v>1014</v>
      </c>
      <c r="C7" s="15">
        <v>1008</v>
      </c>
      <c r="D7" s="15">
        <v>1005</v>
      </c>
      <c r="E7" s="15">
        <v>1002</v>
      </c>
      <c r="F7" s="15">
        <v>1000</v>
      </c>
      <c r="G7" s="15">
        <v>998</v>
      </c>
      <c r="H7" s="15">
        <v>995</v>
      </c>
      <c r="I7" s="15">
        <v>992</v>
      </c>
      <c r="J7" s="15">
        <v>989</v>
      </c>
      <c r="K7" s="15">
        <v>986</v>
      </c>
      <c r="L7" s="15">
        <v>982</v>
      </c>
      <c r="M7" s="16"/>
      <c r="N7" s="17">
        <v>-32</v>
      </c>
      <c r="O7" s="18">
        <v>-3.1558185404339252E-2</v>
      </c>
      <c r="P7" s="18">
        <v>-3.2015516482919448E-3</v>
      </c>
    </row>
    <row r="8" spans="1:16" ht="15" customHeight="1" x14ac:dyDescent="0.2">
      <c r="A8" s="9" t="s">
        <v>10</v>
      </c>
      <c r="B8" s="11">
        <v>915</v>
      </c>
      <c r="C8" s="11">
        <v>944</v>
      </c>
      <c r="D8" s="11">
        <v>967</v>
      </c>
      <c r="E8" s="11">
        <v>985</v>
      </c>
      <c r="F8" s="11">
        <v>998</v>
      </c>
      <c r="G8" s="11">
        <v>1008</v>
      </c>
      <c r="H8" s="11">
        <v>1016</v>
      </c>
      <c r="I8" s="11">
        <v>1021</v>
      </c>
      <c r="J8" s="11">
        <v>1024</v>
      </c>
      <c r="K8" s="11">
        <v>1026</v>
      </c>
      <c r="L8" s="11">
        <v>1028</v>
      </c>
      <c r="M8" s="12"/>
      <c r="N8" s="13">
        <v>113</v>
      </c>
      <c r="O8" s="14">
        <v>0.12349726775956284</v>
      </c>
      <c r="P8" s="14">
        <v>1.1712700803950815E-2</v>
      </c>
    </row>
    <row r="9" spans="1:16" ht="15" customHeight="1" x14ac:dyDescent="0.2">
      <c r="A9" s="10" t="s">
        <v>11</v>
      </c>
      <c r="B9" s="15">
        <v>867</v>
      </c>
      <c r="C9" s="15">
        <v>890</v>
      </c>
      <c r="D9" s="15">
        <v>913</v>
      </c>
      <c r="E9" s="15">
        <v>937</v>
      </c>
      <c r="F9" s="15">
        <v>959</v>
      </c>
      <c r="G9" s="15">
        <v>979</v>
      </c>
      <c r="H9" s="15">
        <v>997</v>
      </c>
      <c r="I9" s="15">
        <v>1013</v>
      </c>
      <c r="J9" s="15">
        <v>1027</v>
      </c>
      <c r="K9" s="15">
        <v>1039</v>
      </c>
      <c r="L9" s="15">
        <v>1049</v>
      </c>
      <c r="M9" s="16"/>
      <c r="N9" s="17">
        <v>182</v>
      </c>
      <c r="O9" s="18">
        <v>0.209919261822376</v>
      </c>
      <c r="P9" s="18">
        <v>1.9238075297660417E-2</v>
      </c>
    </row>
    <row r="10" spans="1:16" ht="15" customHeight="1" x14ac:dyDescent="0.2">
      <c r="A10" s="9" t="s">
        <v>12</v>
      </c>
      <c r="B10" s="11">
        <v>914</v>
      </c>
      <c r="C10" s="11">
        <v>924</v>
      </c>
      <c r="D10" s="11">
        <v>937</v>
      </c>
      <c r="E10" s="11">
        <v>952</v>
      </c>
      <c r="F10" s="11">
        <v>969</v>
      </c>
      <c r="G10" s="11">
        <v>986</v>
      </c>
      <c r="H10" s="11">
        <v>1004</v>
      </c>
      <c r="I10" s="11">
        <v>1022</v>
      </c>
      <c r="J10" s="11">
        <v>1040</v>
      </c>
      <c r="K10" s="11">
        <v>1057</v>
      </c>
      <c r="L10" s="11">
        <v>1073</v>
      </c>
      <c r="M10" s="12"/>
      <c r="N10" s="13">
        <v>159</v>
      </c>
      <c r="O10" s="14">
        <v>0.17396061269146609</v>
      </c>
      <c r="P10" s="14">
        <v>1.6167621274436383E-2</v>
      </c>
    </row>
    <row r="11" spans="1:16" ht="15" customHeight="1" x14ac:dyDescent="0.2">
      <c r="A11" s="10" t="s">
        <v>13</v>
      </c>
      <c r="B11" s="15">
        <v>964</v>
      </c>
      <c r="C11" s="15">
        <v>969</v>
      </c>
      <c r="D11" s="15">
        <v>975</v>
      </c>
      <c r="E11" s="15">
        <v>983</v>
      </c>
      <c r="F11" s="15">
        <v>991</v>
      </c>
      <c r="G11" s="15">
        <v>1001</v>
      </c>
      <c r="H11" s="15">
        <v>1013</v>
      </c>
      <c r="I11" s="15">
        <v>1026</v>
      </c>
      <c r="J11" s="15">
        <v>1040</v>
      </c>
      <c r="K11" s="15">
        <v>1054</v>
      </c>
      <c r="L11" s="15">
        <v>1069</v>
      </c>
      <c r="M11" s="16"/>
      <c r="N11" s="17">
        <v>105</v>
      </c>
      <c r="O11" s="18">
        <v>0.10892116182572614</v>
      </c>
      <c r="P11" s="18">
        <v>1.0392391299661963E-2</v>
      </c>
    </row>
    <row r="12" spans="1:16" ht="15" customHeight="1" x14ac:dyDescent="0.2">
      <c r="A12" s="9" t="s">
        <v>14</v>
      </c>
      <c r="B12" s="11">
        <v>821</v>
      </c>
      <c r="C12" s="11">
        <v>849</v>
      </c>
      <c r="D12" s="11">
        <v>872</v>
      </c>
      <c r="E12" s="11">
        <v>891</v>
      </c>
      <c r="F12" s="11">
        <v>908</v>
      </c>
      <c r="G12" s="11">
        <v>923</v>
      </c>
      <c r="H12" s="11">
        <v>937</v>
      </c>
      <c r="I12" s="11">
        <v>951</v>
      </c>
      <c r="J12" s="11">
        <v>964</v>
      </c>
      <c r="K12" s="11">
        <v>978</v>
      </c>
      <c r="L12" s="11">
        <v>992</v>
      </c>
      <c r="M12" s="12"/>
      <c r="N12" s="13">
        <v>171</v>
      </c>
      <c r="O12" s="14">
        <v>0.20828258221680876</v>
      </c>
      <c r="P12" s="14">
        <v>1.9100117125917304E-2</v>
      </c>
    </row>
    <row r="13" spans="1:16" ht="15" customHeight="1" x14ac:dyDescent="0.2">
      <c r="A13" s="10" t="s">
        <v>15</v>
      </c>
      <c r="B13" s="15">
        <v>831</v>
      </c>
      <c r="C13" s="15">
        <v>840</v>
      </c>
      <c r="D13" s="15">
        <v>853</v>
      </c>
      <c r="E13" s="15">
        <v>869</v>
      </c>
      <c r="F13" s="15">
        <v>885</v>
      </c>
      <c r="G13" s="15">
        <v>901</v>
      </c>
      <c r="H13" s="15">
        <v>917</v>
      </c>
      <c r="I13" s="15">
        <v>932</v>
      </c>
      <c r="J13" s="15">
        <v>946</v>
      </c>
      <c r="K13" s="15">
        <v>960</v>
      </c>
      <c r="L13" s="15">
        <v>974</v>
      </c>
      <c r="M13" s="16"/>
      <c r="N13" s="17">
        <v>143</v>
      </c>
      <c r="O13" s="18">
        <v>0.17208182912154033</v>
      </c>
      <c r="P13" s="18">
        <v>1.6004878561689972E-2</v>
      </c>
    </row>
    <row r="14" spans="1:16" ht="15" customHeight="1" x14ac:dyDescent="0.2">
      <c r="A14" s="9" t="s">
        <v>16</v>
      </c>
      <c r="B14" s="11">
        <v>920</v>
      </c>
      <c r="C14" s="11">
        <v>920</v>
      </c>
      <c r="D14" s="11">
        <v>922</v>
      </c>
      <c r="E14" s="11">
        <v>927</v>
      </c>
      <c r="F14" s="11">
        <v>933</v>
      </c>
      <c r="G14" s="11">
        <v>941</v>
      </c>
      <c r="H14" s="11">
        <v>951</v>
      </c>
      <c r="I14" s="11">
        <v>962</v>
      </c>
      <c r="J14" s="11">
        <v>973</v>
      </c>
      <c r="K14" s="11">
        <v>985</v>
      </c>
      <c r="L14" s="11">
        <v>998</v>
      </c>
      <c r="M14" s="12"/>
      <c r="N14" s="13">
        <v>78</v>
      </c>
      <c r="O14" s="14">
        <v>8.478260869565217E-2</v>
      </c>
      <c r="P14" s="14">
        <v>8.1711638361086081E-3</v>
      </c>
    </row>
    <row r="15" spans="1:16" ht="15" customHeight="1" x14ac:dyDescent="0.2">
      <c r="A15" s="10" t="s">
        <v>17</v>
      </c>
      <c r="B15" s="15">
        <v>943</v>
      </c>
      <c r="C15" s="15">
        <v>942</v>
      </c>
      <c r="D15" s="15">
        <v>940</v>
      </c>
      <c r="E15" s="15">
        <v>940</v>
      </c>
      <c r="F15" s="15">
        <v>941</v>
      </c>
      <c r="G15" s="15">
        <v>943</v>
      </c>
      <c r="H15" s="15">
        <v>945</v>
      </c>
      <c r="I15" s="15">
        <v>949</v>
      </c>
      <c r="J15" s="15">
        <v>955</v>
      </c>
      <c r="K15" s="15">
        <v>962</v>
      </c>
      <c r="L15" s="15">
        <v>969</v>
      </c>
      <c r="M15" s="16"/>
      <c r="N15" s="17">
        <v>26</v>
      </c>
      <c r="O15" s="18">
        <v>2.7571580063626724E-2</v>
      </c>
      <c r="P15" s="18">
        <v>2.7235350269074754E-3</v>
      </c>
    </row>
    <row r="16" spans="1:16" ht="15" customHeight="1" x14ac:dyDescent="0.2">
      <c r="A16" s="9" t="s">
        <v>18</v>
      </c>
      <c r="B16" s="11">
        <v>749</v>
      </c>
      <c r="C16" s="11">
        <v>772</v>
      </c>
      <c r="D16" s="11">
        <v>790</v>
      </c>
      <c r="E16" s="11">
        <v>804</v>
      </c>
      <c r="F16" s="11">
        <v>814</v>
      </c>
      <c r="G16" s="11">
        <v>823</v>
      </c>
      <c r="H16" s="11">
        <v>830</v>
      </c>
      <c r="I16" s="11">
        <v>835</v>
      </c>
      <c r="J16" s="11">
        <v>840</v>
      </c>
      <c r="K16" s="11">
        <v>845</v>
      </c>
      <c r="L16" s="11">
        <v>851</v>
      </c>
      <c r="M16" s="12"/>
      <c r="N16" s="13">
        <v>102</v>
      </c>
      <c r="O16" s="14">
        <v>0.13618157543391188</v>
      </c>
      <c r="P16" s="14">
        <v>1.2849164629960663E-2</v>
      </c>
    </row>
    <row r="17" spans="1:16" ht="15" customHeight="1" x14ac:dyDescent="0.2">
      <c r="A17" s="10" t="s">
        <v>19</v>
      </c>
      <c r="B17" s="15">
        <v>501</v>
      </c>
      <c r="C17" s="15">
        <v>527</v>
      </c>
      <c r="D17" s="15">
        <v>551</v>
      </c>
      <c r="E17" s="15">
        <v>573</v>
      </c>
      <c r="F17" s="15">
        <v>592</v>
      </c>
      <c r="G17" s="15">
        <v>608</v>
      </c>
      <c r="H17" s="15">
        <v>622</v>
      </c>
      <c r="I17" s="15">
        <v>634</v>
      </c>
      <c r="J17" s="15">
        <v>645</v>
      </c>
      <c r="K17" s="15">
        <v>655</v>
      </c>
      <c r="L17" s="15">
        <v>663</v>
      </c>
      <c r="M17" s="16"/>
      <c r="N17" s="17">
        <v>162</v>
      </c>
      <c r="O17" s="18">
        <v>0.32335329341317365</v>
      </c>
      <c r="P17" s="18">
        <v>2.8413053050354353E-2</v>
      </c>
    </row>
    <row r="18" spans="1:16" ht="15" customHeight="1" x14ac:dyDescent="0.2">
      <c r="A18" s="9" t="s">
        <v>20</v>
      </c>
      <c r="B18" s="11">
        <v>304</v>
      </c>
      <c r="C18" s="11">
        <v>315</v>
      </c>
      <c r="D18" s="11">
        <v>328</v>
      </c>
      <c r="E18" s="11">
        <v>342</v>
      </c>
      <c r="F18" s="11">
        <v>357</v>
      </c>
      <c r="G18" s="11">
        <v>373</v>
      </c>
      <c r="H18" s="11">
        <v>387</v>
      </c>
      <c r="I18" s="11">
        <v>401</v>
      </c>
      <c r="J18" s="11">
        <v>414</v>
      </c>
      <c r="K18" s="11">
        <v>426</v>
      </c>
      <c r="L18" s="11">
        <v>436</v>
      </c>
      <c r="M18" s="12"/>
      <c r="N18" s="13">
        <v>132</v>
      </c>
      <c r="O18" s="14">
        <v>0.43421052631578949</v>
      </c>
      <c r="P18" s="14">
        <v>3.6719555298283524E-2</v>
      </c>
    </row>
    <row r="19" spans="1:16" ht="15" customHeight="1" x14ac:dyDescent="0.2">
      <c r="A19" s="10" t="s">
        <v>21</v>
      </c>
      <c r="B19" s="15">
        <v>199</v>
      </c>
      <c r="C19" s="15">
        <v>208</v>
      </c>
      <c r="D19" s="15">
        <v>219</v>
      </c>
      <c r="E19" s="15">
        <v>231</v>
      </c>
      <c r="F19" s="15">
        <v>243</v>
      </c>
      <c r="G19" s="15">
        <v>257</v>
      </c>
      <c r="H19" s="15">
        <v>272</v>
      </c>
      <c r="I19" s="15">
        <v>287</v>
      </c>
      <c r="J19" s="15">
        <v>302</v>
      </c>
      <c r="K19" s="15">
        <v>317</v>
      </c>
      <c r="L19" s="15">
        <v>333</v>
      </c>
      <c r="M19" s="16"/>
      <c r="N19" s="17">
        <v>134</v>
      </c>
      <c r="O19" s="18">
        <v>0.6733668341708543</v>
      </c>
      <c r="P19" s="18">
        <v>5.2832095030541204E-2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v>14529</v>
      </c>
      <c r="C21" s="22">
        <v>14674</v>
      </c>
      <c r="D21" s="22">
        <v>14816</v>
      </c>
      <c r="E21" s="22">
        <v>14959</v>
      </c>
      <c r="F21" s="22">
        <v>15095</v>
      </c>
      <c r="G21" s="22">
        <v>15229</v>
      </c>
      <c r="H21" s="22">
        <v>15360</v>
      </c>
      <c r="I21" s="22">
        <v>15486</v>
      </c>
      <c r="J21" s="22">
        <v>15608</v>
      </c>
      <c r="K21" s="22">
        <v>15729</v>
      </c>
      <c r="L21" s="22">
        <v>15847</v>
      </c>
      <c r="M21" s="23"/>
      <c r="N21" s="24">
        <v>1318</v>
      </c>
      <c r="O21" s="25">
        <v>9.0715121481175581E-2</v>
      </c>
      <c r="P21" s="25">
        <v>8.7211652783676374E-3</v>
      </c>
    </row>
    <row r="22" spans="1:16" ht="15" customHeight="1" x14ac:dyDescent="0.2">
      <c r="A22" s="9" t="s">
        <v>23</v>
      </c>
      <c r="B22" s="11">
        <v>2719</v>
      </c>
      <c r="C22" s="11">
        <v>2710</v>
      </c>
      <c r="D22" s="11">
        <v>2702</v>
      </c>
      <c r="E22" s="11">
        <v>2692</v>
      </c>
      <c r="F22" s="11">
        <v>2685</v>
      </c>
      <c r="G22" s="11">
        <v>2679</v>
      </c>
      <c r="H22" s="11">
        <v>2675</v>
      </c>
      <c r="I22" s="11">
        <v>2671</v>
      </c>
      <c r="J22" s="11">
        <v>2668</v>
      </c>
      <c r="K22" s="11">
        <v>2667</v>
      </c>
      <c r="L22" s="11">
        <v>2667</v>
      </c>
      <c r="M22" s="12"/>
      <c r="N22" s="13">
        <v>-52</v>
      </c>
      <c r="O22" s="14">
        <v>-1.9124678190511217E-2</v>
      </c>
      <c r="P22" s="14">
        <v>-1.9291288793522599E-3</v>
      </c>
    </row>
    <row r="23" spans="1:16" ht="15" customHeight="1" x14ac:dyDescent="0.2">
      <c r="A23" s="10" t="s">
        <v>24</v>
      </c>
      <c r="B23" s="15">
        <v>9114</v>
      </c>
      <c r="C23" s="15">
        <v>9200</v>
      </c>
      <c r="D23" s="15">
        <v>9286</v>
      </c>
      <c r="E23" s="15">
        <v>9377</v>
      </c>
      <c r="F23" s="15">
        <v>9463</v>
      </c>
      <c r="G23" s="15">
        <v>9546</v>
      </c>
      <c r="H23" s="15">
        <v>9629</v>
      </c>
      <c r="I23" s="15">
        <v>9709</v>
      </c>
      <c r="J23" s="15">
        <v>9784</v>
      </c>
      <c r="K23" s="15">
        <v>9857</v>
      </c>
      <c r="L23" s="15">
        <v>9928</v>
      </c>
      <c r="M23" s="16"/>
      <c r="N23" s="17">
        <v>814</v>
      </c>
      <c r="O23" s="18">
        <v>8.931314461268379E-2</v>
      </c>
      <c r="P23" s="18">
        <v>8.5914318236395282E-3</v>
      </c>
    </row>
    <row r="24" spans="1:16" ht="15" customHeight="1" x14ac:dyDescent="0.2">
      <c r="A24" s="9" t="s">
        <v>25</v>
      </c>
      <c r="B24" s="11">
        <v>2696</v>
      </c>
      <c r="C24" s="11">
        <v>2764</v>
      </c>
      <c r="D24" s="11">
        <v>2828</v>
      </c>
      <c r="E24" s="11">
        <v>2890</v>
      </c>
      <c r="F24" s="11">
        <v>2947</v>
      </c>
      <c r="G24" s="11">
        <v>3004</v>
      </c>
      <c r="H24" s="11">
        <v>3056</v>
      </c>
      <c r="I24" s="11">
        <v>3106</v>
      </c>
      <c r="J24" s="11">
        <v>3156</v>
      </c>
      <c r="K24" s="11">
        <v>3205</v>
      </c>
      <c r="L24" s="11">
        <v>3252</v>
      </c>
      <c r="M24" s="12"/>
      <c r="N24" s="13">
        <v>556</v>
      </c>
      <c r="O24" s="14">
        <v>0.20623145400593471</v>
      </c>
      <c r="P24" s="14">
        <v>1.8926986805687607E-2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v>7695</v>
      </c>
      <c r="C26" s="15">
        <v>7781</v>
      </c>
      <c r="D26" s="15">
        <v>7863</v>
      </c>
      <c r="E26" s="15">
        <v>7947</v>
      </c>
      <c r="F26" s="15">
        <v>8027</v>
      </c>
      <c r="G26" s="15">
        <v>8105</v>
      </c>
      <c r="H26" s="15">
        <v>8181</v>
      </c>
      <c r="I26" s="15">
        <v>8257</v>
      </c>
      <c r="J26" s="15">
        <v>8330</v>
      </c>
      <c r="K26" s="15">
        <v>8401</v>
      </c>
      <c r="L26" s="15">
        <v>8471</v>
      </c>
      <c r="M26" s="16"/>
      <c r="N26" s="17">
        <v>776</v>
      </c>
      <c r="O26" s="18">
        <v>0.10084470435347628</v>
      </c>
      <c r="P26" s="18">
        <v>9.6540827028630538E-3</v>
      </c>
    </row>
    <row r="27" spans="1:16" ht="15" customHeight="1" x14ac:dyDescent="0.2">
      <c r="A27" s="9" t="s">
        <v>27</v>
      </c>
      <c r="B27" s="11">
        <v>6834</v>
      </c>
      <c r="C27" s="11">
        <v>6893</v>
      </c>
      <c r="D27" s="11">
        <v>6953</v>
      </c>
      <c r="E27" s="11">
        <v>7012</v>
      </c>
      <c r="F27" s="11">
        <v>7068</v>
      </c>
      <c r="G27" s="11">
        <v>7124</v>
      </c>
      <c r="H27" s="11">
        <v>7179</v>
      </c>
      <c r="I27" s="11">
        <v>7229</v>
      </c>
      <c r="J27" s="11">
        <v>7278</v>
      </c>
      <c r="K27" s="11">
        <v>7328</v>
      </c>
      <c r="L27" s="11">
        <v>7376</v>
      </c>
      <c r="M27" s="12"/>
      <c r="N27" s="13">
        <v>542</v>
      </c>
      <c r="O27" s="14">
        <v>7.930933567456834E-2</v>
      </c>
      <c r="P27" s="14">
        <v>7.6613322213341384E-3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v>7295</v>
      </c>
      <c r="C29" s="15">
        <v>7391</v>
      </c>
      <c r="D29" s="15">
        <v>7481</v>
      </c>
      <c r="E29" s="15">
        <v>7575</v>
      </c>
      <c r="F29" s="15">
        <v>7659</v>
      </c>
      <c r="G29" s="15">
        <v>7743</v>
      </c>
      <c r="H29" s="15">
        <v>7828</v>
      </c>
      <c r="I29" s="15">
        <v>7904</v>
      </c>
      <c r="J29" s="15">
        <v>7980</v>
      </c>
      <c r="K29" s="15">
        <v>8051</v>
      </c>
      <c r="L29" s="15">
        <v>8124</v>
      </c>
      <c r="M29" s="16"/>
      <c r="N29" s="17">
        <v>829</v>
      </c>
      <c r="O29" s="18">
        <v>0.11363947909527074</v>
      </c>
      <c r="P29" s="18">
        <v>1.0821479366788678E-2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9A7B-F28D-4E4A-B252-8B3DE75E8D03}">
  <dimension ref="A1:P29"/>
  <sheetViews>
    <sheetView workbookViewId="0">
      <selection activeCell="M31" sqref="M31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x14ac:dyDescent="0.25">
      <c r="A2" s="9" t="s">
        <v>4</v>
      </c>
      <c r="B2" s="11">
        <v>2429</v>
      </c>
      <c r="C2" s="11">
        <v>2454</v>
      </c>
      <c r="D2" s="11">
        <v>2483</v>
      </c>
      <c r="E2" s="11">
        <v>2515</v>
      </c>
      <c r="F2" s="11">
        <v>2551</v>
      </c>
      <c r="G2" s="11">
        <v>2590</v>
      </c>
      <c r="H2" s="11">
        <v>2631</v>
      </c>
      <c r="I2" s="11">
        <v>2672</v>
      </c>
      <c r="J2" s="11">
        <v>2715</v>
      </c>
      <c r="K2" s="11">
        <v>2758</v>
      </c>
      <c r="L2" s="11">
        <v>2800</v>
      </c>
      <c r="M2" s="12"/>
      <c r="N2" s="13">
        <v>371</v>
      </c>
      <c r="O2" s="14">
        <v>0.15273775216138327</v>
      </c>
      <c r="P2" s="14">
        <v>1.4315475613980277E-2</v>
      </c>
    </row>
    <row r="3" spans="1:16" x14ac:dyDescent="0.25">
      <c r="A3" s="10" t="s">
        <v>5</v>
      </c>
      <c r="B3" s="15">
        <v>2928</v>
      </c>
      <c r="C3" s="15">
        <v>2914</v>
      </c>
      <c r="D3" s="15">
        <v>2907</v>
      </c>
      <c r="E3" s="15">
        <v>2908</v>
      </c>
      <c r="F3" s="15">
        <v>2915</v>
      </c>
      <c r="G3" s="15">
        <v>2927</v>
      </c>
      <c r="H3" s="15">
        <v>2945</v>
      </c>
      <c r="I3" s="15">
        <v>2967</v>
      </c>
      <c r="J3" s="15">
        <v>2993</v>
      </c>
      <c r="K3" s="15">
        <v>3023</v>
      </c>
      <c r="L3" s="15">
        <v>3056</v>
      </c>
      <c r="M3" s="16"/>
      <c r="N3" s="17">
        <v>128</v>
      </c>
      <c r="O3" s="18">
        <v>4.3715846994535519E-2</v>
      </c>
      <c r="P3" s="18">
        <v>4.2878943445694429E-3</v>
      </c>
    </row>
    <row r="4" spans="1:16" x14ac:dyDescent="0.25">
      <c r="A4" s="9" t="s">
        <v>6</v>
      </c>
      <c r="B4" s="11">
        <v>3354</v>
      </c>
      <c r="C4" s="11">
        <v>3373</v>
      </c>
      <c r="D4" s="11">
        <v>3385</v>
      </c>
      <c r="E4" s="11">
        <v>3393</v>
      </c>
      <c r="F4" s="11">
        <v>3400</v>
      </c>
      <c r="G4" s="11">
        <v>3407</v>
      </c>
      <c r="H4" s="11">
        <v>3415</v>
      </c>
      <c r="I4" s="11">
        <v>3425</v>
      </c>
      <c r="J4" s="11">
        <v>3437</v>
      </c>
      <c r="K4" s="11">
        <v>3452</v>
      </c>
      <c r="L4" s="11">
        <v>3470</v>
      </c>
      <c r="M4" s="12"/>
      <c r="N4" s="13">
        <v>116</v>
      </c>
      <c r="O4" s="14">
        <v>3.4585569469290402E-2</v>
      </c>
      <c r="P4" s="14">
        <v>3.4058799289460318E-3</v>
      </c>
    </row>
    <row r="5" spans="1:16" x14ac:dyDescent="0.25">
      <c r="A5" s="10" t="s">
        <v>7</v>
      </c>
      <c r="B5" s="15">
        <v>3287</v>
      </c>
      <c r="C5" s="15">
        <v>3315</v>
      </c>
      <c r="D5" s="15">
        <v>3340</v>
      </c>
      <c r="E5" s="15">
        <v>3363</v>
      </c>
      <c r="F5" s="15">
        <v>3383</v>
      </c>
      <c r="G5" s="15">
        <v>3400</v>
      </c>
      <c r="H5" s="15">
        <v>3416</v>
      </c>
      <c r="I5" s="15">
        <v>3430</v>
      </c>
      <c r="J5" s="15">
        <v>3443</v>
      </c>
      <c r="K5" s="15">
        <v>3456</v>
      </c>
      <c r="L5" s="15">
        <v>3469</v>
      </c>
      <c r="M5" s="16"/>
      <c r="N5" s="17">
        <v>182</v>
      </c>
      <c r="O5" s="18">
        <v>5.5369637967751746E-2</v>
      </c>
      <c r="P5" s="18">
        <v>5.4036546901503613E-3</v>
      </c>
    </row>
    <row r="6" spans="1:16" x14ac:dyDescent="0.25">
      <c r="A6" s="9" t="s">
        <v>8</v>
      </c>
      <c r="B6" s="11">
        <v>2206</v>
      </c>
      <c r="C6" s="11">
        <v>2332</v>
      </c>
      <c r="D6" s="11">
        <v>2438</v>
      </c>
      <c r="E6" s="11">
        <v>2529</v>
      </c>
      <c r="F6" s="11">
        <v>2605</v>
      </c>
      <c r="G6" s="11">
        <v>2671</v>
      </c>
      <c r="H6" s="11">
        <v>2727</v>
      </c>
      <c r="I6" s="11">
        <v>2775</v>
      </c>
      <c r="J6" s="11">
        <v>2815</v>
      </c>
      <c r="K6" s="11">
        <v>2851</v>
      </c>
      <c r="L6" s="11">
        <v>2881</v>
      </c>
      <c r="M6" s="12"/>
      <c r="N6" s="13">
        <v>675</v>
      </c>
      <c r="O6" s="14">
        <v>0.3059836808703536</v>
      </c>
      <c r="P6" s="14">
        <v>2.7055174572412355E-2</v>
      </c>
    </row>
    <row r="7" spans="1:16" x14ac:dyDescent="0.25">
      <c r="A7" s="10" t="s">
        <v>9</v>
      </c>
      <c r="B7" s="15">
        <v>1992</v>
      </c>
      <c r="C7" s="15">
        <v>2068</v>
      </c>
      <c r="D7" s="15">
        <v>2154</v>
      </c>
      <c r="E7" s="15">
        <v>2244</v>
      </c>
      <c r="F7" s="15">
        <v>2335</v>
      </c>
      <c r="G7" s="15">
        <v>2423</v>
      </c>
      <c r="H7" s="15">
        <v>2506</v>
      </c>
      <c r="I7" s="15">
        <v>2583</v>
      </c>
      <c r="J7" s="15">
        <v>2654</v>
      </c>
      <c r="K7" s="15">
        <v>2719</v>
      </c>
      <c r="L7" s="15">
        <v>2778</v>
      </c>
      <c r="M7" s="16"/>
      <c r="N7" s="17">
        <v>786</v>
      </c>
      <c r="O7" s="18">
        <v>0.39457831325301207</v>
      </c>
      <c r="P7" s="18">
        <v>3.3818479068442819E-2</v>
      </c>
    </row>
    <row r="8" spans="1:16" x14ac:dyDescent="0.25">
      <c r="A8" s="9" t="s">
        <v>10</v>
      </c>
      <c r="B8" s="11">
        <v>2094</v>
      </c>
      <c r="C8" s="11">
        <v>2128</v>
      </c>
      <c r="D8" s="11">
        <v>2171</v>
      </c>
      <c r="E8" s="11">
        <v>2222</v>
      </c>
      <c r="F8" s="11">
        <v>2281</v>
      </c>
      <c r="G8" s="11">
        <v>2346</v>
      </c>
      <c r="H8" s="11">
        <v>2415</v>
      </c>
      <c r="I8" s="11">
        <v>2487</v>
      </c>
      <c r="J8" s="11">
        <v>2560</v>
      </c>
      <c r="K8" s="11">
        <v>2632</v>
      </c>
      <c r="L8" s="11">
        <v>2703</v>
      </c>
      <c r="M8" s="12"/>
      <c r="N8" s="13">
        <v>609</v>
      </c>
      <c r="O8" s="14">
        <v>0.29083094555873923</v>
      </c>
      <c r="P8" s="14">
        <v>2.5857261253096731E-2</v>
      </c>
    </row>
    <row r="9" spans="1:16" x14ac:dyDescent="0.25">
      <c r="A9" s="10" t="s">
        <v>11</v>
      </c>
      <c r="B9" s="15">
        <v>2319</v>
      </c>
      <c r="C9" s="15">
        <v>2365</v>
      </c>
      <c r="D9" s="15">
        <v>2408</v>
      </c>
      <c r="E9" s="15">
        <v>2451</v>
      </c>
      <c r="F9" s="15">
        <v>2496</v>
      </c>
      <c r="G9" s="15">
        <v>2543</v>
      </c>
      <c r="H9" s="15">
        <v>2594</v>
      </c>
      <c r="I9" s="15">
        <v>2648</v>
      </c>
      <c r="J9" s="15">
        <v>2706</v>
      </c>
      <c r="K9" s="15">
        <v>2767</v>
      </c>
      <c r="L9" s="15">
        <v>2830</v>
      </c>
      <c r="M9" s="16"/>
      <c r="N9" s="17">
        <v>511</v>
      </c>
      <c r="O9" s="18">
        <v>0.22035360068995258</v>
      </c>
      <c r="P9" s="18">
        <v>2.0113673136473498E-2</v>
      </c>
    </row>
    <row r="10" spans="1:16" x14ac:dyDescent="0.25">
      <c r="A10" s="9" t="s">
        <v>12</v>
      </c>
      <c r="B10" s="11">
        <v>2557</v>
      </c>
      <c r="C10" s="11">
        <v>2579</v>
      </c>
      <c r="D10" s="11">
        <v>2606</v>
      </c>
      <c r="E10" s="11">
        <v>2636</v>
      </c>
      <c r="F10" s="11">
        <v>2668</v>
      </c>
      <c r="G10" s="11">
        <v>2702</v>
      </c>
      <c r="H10" s="11">
        <v>2739</v>
      </c>
      <c r="I10" s="11">
        <v>2779</v>
      </c>
      <c r="J10" s="11">
        <v>2821</v>
      </c>
      <c r="K10" s="11">
        <v>2867</v>
      </c>
      <c r="L10" s="11">
        <v>2915</v>
      </c>
      <c r="M10" s="12"/>
      <c r="N10" s="13">
        <v>358</v>
      </c>
      <c r="O10" s="14">
        <v>0.14000782166601486</v>
      </c>
      <c r="P10" s="14">
        <v>1.3189739582202487E-2</v>
      </c>
    </row>
    <row r="11" spans="1:16" x14ac:dyDescent="0.25">
      <c r="A11" s="10" t="s">
        <v>13</v>
      </c>
      <c r="B11" s="15">
        <v>2275</v>
      </c>
      <c r="C11" s="15">
        <v>2346</v>
      </c>
      <c r="D11" s="15">
        <v>2407</v>
      </c>
      <c r="E11" s="15">
        <v>2461</v>
      </c>
      <c r="F11" s="15">
        <v>2510</v>
      </c>
      <c r="G11" s="15">
        <v>2555</v>
      </c>
      <c r="H11" s="15">
        <v>2598</v>
      </c>
      <c r="I11" s="15">
        <v>2639</v>
      </c>
      <c r="J11" s="15">
        <v>2680</v>
      </c>
      <c r="K11" s="15">
        <v>2721</v>
      </c>
      <c r="L11" s="15">
        <v>2763</v>
      </c>
      <c r="M11" s="16"/>
      <c r="N11" s="17">
        <v>488</v>
      </c>
      <c r="O11" s="18">
        <v>0.2145054945054945</v>
      </c>
      <c r="P11" s="18">
        <v>1.9623762905266018E-2</v>
      </c>
    </row>
    <row r="12" spans="1:16" x14ac:dyDescent="0.25">
      <c r="A12" s="9" t="s">
        <v>14</v>
      </c>
      <c r="B12" s="11">
        <v>1726</v>
      </c>
      <c r="C12" s="11">
        <v>1826</v>
      </c>
      <c r="D12" s="11">
        <v>1920</v>
      </c>
      <c r="E12" s="11">
        <v>2007</v>
      </c>
      <c r="F12" s="11">
        <v>2087</v>
      </c>
      <c r="G12" s="11">
        <v>2161</v>
      </c>
      <c r="H12" s="11">
        <v>2228</v>
      </c>
      <c r="I12" s="11">
        <v>2290</v>
      </c>
      <c r="J12" s="11">
        <v>2347</v>
      </c>
      <c r="K12" s="11">
        <v>2401</v>
      </c>
      <c r="L12" s="11">
        <v>2453</v>
      </c>
      <c r="M12" s="12"/>
      <c r="N12" s="13">
        <v>727</v>
      </c>
      <c r="O12" s="14">
        <v>0.42120509849362686</v>
      </c>
      <c r="P12" s="14">
        <v>3.5775599173961004E-2</v>
      </c>
    </row>
    <row r="13" spans="1:16" x14ac:dyDescent="0.25">
      <c r="A13" s="10" t="s">
        <v>15</v>
      </c>
      <c r="B13" s="15">
        <v>1669</v>
      </c>
      <c r="C13" s="15">
        <v>1705</v>
      </c>
      <c r="D13" s="15">
        <v>1755</v>
      </c>
      <c r="E13" s="15">
        <v>1812</v>
      </c>
      <c r="F13" s="15">
        <v>1875</v>
      </c>
      <c r="G13" s="15">
        <v>1941</v>
      </c>
      <c r="H13" s="15">
        <v>2008</v>
      </c>
      <c r="I13" s="15">
        <v>2074</v>
      </c>
      <c r="J13" s="15">
        <v>2139</v>
      </c>
      <c r="K13" s="15">
        <v>2201</v>
      </c>
      <c r="L13" s="15">
        <v>2262</v>
      </c>
      <c r="M13" s="16"/>
      <c r="N13" s="17">
        <v>593</v>
      </c>
      <c r="O13" s="18">
        <v>0.35530257639304974</v>
      </c>
      <c r="P13" s="18">
        <v>3.0869347861925744E-2</v>
      </c>
    </row>
    <row r="14" spans="1:16" x14ac:dyDescent="0.25">
      <c r="A14" s="9" t="s">
        <v>16</v>
      </c>
      <c r="B14" s="11">
        <v>1844</v>
      </c>
      <c r="C14" s="11">
        <v>1847</v>
      </c>
      <c r="D14" s="11">
        <v>1856</v>
      </c>
      <c r="E14" s="11">
        <v>1873</v>
      </c>
      <c r="F14" s="11">
        <v>1898</v>
      </c>
      <c r="G14" s="11">
        <v>1930</v>
      </c>
      <c r="H14" s="11">
        <v>1969</v>
      </c>
      <c r="I14" s="11">
        <v>2013</v>
      </c>
      <c r="J14" s="11">
        <v>2061</v>
      </c>
      <c r="K14" s="11">
        <v>2111</v>
      </c>
      <c r="L14" s="11">
        <v>2163</v>
      </c>
      <c r="M14" s="12"/>
      <c r="N14" s="13">
        <v>319</v>
      </c>
      <c r="O14" s="14">
        <v>0.17299349240780912</v>
      </c>
      <c r="P14" s="14">
        <v>1.6083877337916164E-2</v>
      </c>
    </row>
    <row r="15" spans="1:16" x14ac:dyDescent="0.25">
      <c r="A15" s="10" t="s">
        <v>17</v>
      </c>
      <c r="B15" s="15">
        <v>1623</v>
      </c>
      <c r="C15" s="15">
        <v>1667</v>
      </c>
      <c r="D15" s="15">
        <v>1702</v>
      </c>
      <c r="E15" s="15">
        <v>1731</v>
      </c>
      <c r="F15" s="15">
        <v>1757</v>
      </c>
      <c r="G15" s="15">
        <v>1783</v>
      </c>
      <c r="H15" s="15">
        <v>1810</v>
      </c>
      <c r="I15" s="15">
        <v>1838</v>
      </c>
      <c r="J15" s="15">
        <v>1869</v>
      </c>
      <c r="K15" s="15">
        <v>1903</v>
      </c>
      <c r="L15" s="15">
        <v>1939</v>
      </c>
      <c r="M15" s="16"/>
      <c r="N15" s="17">
        <v>316</v>
      </c>
      <c r="O15" s="18">
        <v>0.19470117067159581</v>
      </c>
      <c r="P15" s="18">
        <v>1.7948786364348823E-2</v>
      </c>
    </row>
    <row r="16" spans="1:16" x14ac:dyDescent="0.25">
      <c r="A16" s="9" t="s">
        <v>18</v>
      </c>
      <c r="B16" s="11">
        <v>1307</v>
      </c>
      <c r="C16" s="11">
        <v>1351</v>
      </c>
      <c r="D16" s="11">
        <v>1394</v>
      </c>
      <c r="E16" s="11">
        <v>1435</v>
      </c>
      <c r="F16" s="11">
        <v>1473</v>
      </c>
      <c r="G16" s="11">
        <v>1508</v>
      </c>
      <c r="H16" s="11">
        <v>1540</v>
      </c>
      <c r="I16" s="11">
        <v>1571</v>
      </c>
      <c r="J16" s="11">
        <v>1600</v>
      </c>
      <c r="K16" s="11">
        <v>1629</v>
      </c>
      <c r="L16" s="11">
        <v>1659</v>
      </c>
      <c r="M16" s="12"/>
      <c r="N16" s="13">
        <v>352</v>
      </c>
      <c r="O16" s="14">
        <v>0.26931905126243305</v>
      </c>
      <c r="P16" s="14">
        <v>2.4134696642450049E-2</v>
      </c>
    </row>
    <row r="17" spans="1:16" x14ac:dyDescent="0.25">
      <c r="A17" s="10" t="s">
        <v>19</v>
      </c>
      <c r="B17" s="15">
        <v>773</v>
      </c>
      <c r="C17" s="15">
        <v>831</v>
      </c>
      <c r="D17" s="15">
        <v>884</v>
      </c>
      <c r="E17" s="15">
        <v>933</v>
      </c>
      <c r="F17" s="15">
        <v>978</v>
      </c>
      <c r="G17" s="15">
        <v>1020</v>
      </c>
      <c r="H17" s="15">
        <v>1059</v>
      </c>
      <c r="I17" s="15">
        <v>1095</v>
      </c>
      <c r="J17" s="15">
        <v>1129</v>
      </c>
      <c r="K17" s="15">
        <v>1160</v>
      </c>
      <c r="L17" s="15">
        <v>1189</v>
      </c>
      <c r="M17" s="16"/>
      <c r="N17" s="17">
        <v>416</v>
      </c>
      <c r="O17" s="18">
        <v>0.53816300129366101</v>
      </c>
      <c r="P17" s="18">
        <v>4.3999368745474943E-2</v>
      </c>
    </row>
    <row r="18" spans="1:16" x14ac:dyDescent="0.25">
      <c r="A18" s="9" t="s">
        <v>20</v>
      </c>
      <c r="B18" s="11">
        <v>479</v>
      </c>
      <c r="C18" s="11">
        <v>500</v>
      </c>
      <c r="D18" s="11">
        <v>527</v>
      </c>
      <c r="E18" s="11">
        <v>558</v>
      </c>
      <c r="F18" s="11">
        <v>590</v>
      </c>
      <c r="G18" s="11">
        <v>623</v>
      </c>
      <c r="H18" s="11">
        <v>657</v>
      </c>
      <c r="I18" s="11">
        <v>690</v>
      </c>
      <c r="J18" s="11">
        <v>722</v>
      </c>
      <c r="K18" s="11">
        <v>753</v>
      </c>
      <c r="L18" s="11">
        <v>782</v>
      </c>
      <c r="M18" s="12"/>
      <c r="N18" s="13">
        <v>303</v>
      </c>
      <c r="O18" s="14">
        <v>0.63256784968684765</v>
      </c>
      <c r="P18" s="14">
        <v>5.0236539290462456E-2</v>
      </c>
    </row>
    <row r="19" spans="1:16" x14ac:dyDescent="0.25">
      <c r="A19" s="10" t="s">
        <v>21</v>
      </c>
      <c r="B19" s="15">
        <v>363</v>
      </c>
      <c r="C19" s="15">
        <v>383</v>
      </c>
      <c r="D19" s="15">
        <v>405</v>
      </c>
      <c r="E19" s="15">
        <v>429</v>
      </c>
      <c r="F19" s="15">
        <v>455</v>
      </c>
      <c r="G19" s="15">
        <v>484</v>
      </c>
      <c r="H19" s="15">
        <v>515</v>
      </c>
      <c r="I19" s="15">
        <v>547</v>
      </c>
      <c r="J19" s="15">
        <v>582</v>
      </c>
      <c r="K19" s="15">
        <v>617</v>
      </c>
      <c r="L19" s="15">
        <v>653</v>
      </c>
      <c r="M19" s="16"/>
      <c r="N19" s="17">
        <v>290</v>
      </c>
      <c r="O19" s="18">
        <v>0.79889807162534432</v>
      </c>
      <c r="P19" s="18">
        <v>6.0475539296611203E-2</v>
      </c>
    </row>
    <row r="20" spans="1:16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x14ac:dyDescent="0.25">
      <c r="A21" s="21" t="s">
        <v>22</v>
      </c>
      <c r="B21" s="22">
        <v>35225</v>
      </c>
      <c r="C21" s="22">
        <v>35984</v>
      </c>
      <c r="D21" s="22">
        <v>36742</v>
      </c>
      <c r="E21" s="22">
        <v>37500</v>
      </c>
      <c r="F21" s="22">
        <v>38257</v>
      </c>
      <c r="G21" s="22">
        <v>39014</v>
      </c>
      <c r="H21" s="22">
        <v>39772</v>
      </c>
      <c r="I21" s="22">
        <v>40523</v>
      </c>
      <c r="J21" s="22">
        <v>41273</v>
      </c>
      <c r="K21" s="22">
        <v>42021</v>
      </c>
      <c r="L21" s="22">
        <v>42765</v>
      </c>
      <c r="M21" s="23"/>
      <c r="N21" s="24">
        <v>7540</v>
      </c>
      <c r="O21" s="25">
        <v>0.21405251951738821</v>
      </c>
      <c r="P21" s="25">
        <v>1.9585727540248898E-2</v>
      </c>
    </row>
    <row r="22" spans="1:16" x14ac:dyDescent="0.25">
      <c r="A22" s="9" t="s">
        <v>23</v>
      </c>
      <c r="B22" s="11">
        <v>8711</v>
      </c>
      <c r="C22" s="11">
        <v>8741</v>
      </c>
      <c r="D22" s="11">
        <v>8775</v>
      </c>
      <c r="E22" s="11">
        <v>8816</v>
      </c>
      <c r="F22" s="11">
        <v>8866</v>
      </c>
      <c r="G22" s="11">
        <v>8924</v>
      </c>
      <c r="H22" s="11">
        <v>8991</v>
      </c>
      <c r="I22" s="11">
        <v>9064</v>
      </c>
      <c r="J22" s="11">
        <v>9145</v>
      </c>
      <c r="K22" s="11">
        <v>9233</v>
      </c>
      <c r="L22" s="11">
        <v>9326</v>
      </c>
      <c r="M22" s="12"/>
      <c r="N22" s="13">
        <v>615</v>
      </c>
      <c r="O22" s="14">
        <v>7.0600390311100908E-2</v>
      </c>
      <c r="P22" s="14">
        <v>6.8452829315466257E-3</v>
      </c>
    </row>
    <row r="23" spans="1:16" x14ac:dyDescent="0.25">
      <c r="A23" s="10" t="s">
        <v>24</v>
      </c>
      <c r="B23" s="15">
        <v>21969</v>
      </c>
      <c r="C23" s="15">
        <v>22511</v>
      </c>
      <c r="D23" s="15">
        <v>23055</v>
      </c>
      <c r="E23" s="15">
        <v>23598</v>
      </c>
      <c r="F23" s="15">
        <v>24138</v>
      </c>
      <c r="G23" s="15">
        <v>24672</v>
      </c>
      <c r="H23" s="15">
        <v>25200</v>
      </c>
      <c r="I23" s="15">
        <v>25718</v>
      </c>
      <c r="J23" s="15">
        <v>26226</v>
      </c>
      <c r="K23" s="15">
        <v>26726</v>
      </c>
      <c r="L23" s="15">
        <v>27217</v>
      </c>
      <c r="M23" s="16"/>
      <c r="N23" s="17">
        <v>5248</v>
      </c>
      <c r="O23" s="18">
        <v>0.23888206108607585</v>
      </c>
      <c r="P23" s="18">
        <v>2.1652016288618681E-2</v>
      </c>
    </row>
    <row r="24" spans="1:16" x14ac:dyDescent="0.25">
      <c r="A24" s="9" t="s">
        <v>25</v>
      </c>
      <c r="B24" s="11">
        <v>4545</v>
      </c>
      <c r="C24" s="11">
        <v>4732</v>
      </c>
      <c r="D24" s="11">
        <v>4912</v>
      </c>
      <c r="E24" s="11">
        <v>5086</v>
      </c>
      <c r="F24" s="11">
        <v>5253</v>
      </c>
      <c r="G24" s="11">
        <v>5418</v>
      </c>
      <c r="H24" s="11">
        <v>5581</v>
      </c>
      <c r="I24" s="11">
        <v>5741</v>
      </c>
      <c r="J24" s="11">
        <v>5902</v>
      </c>
      <c r="K24" s="11">
        <v>6062</v>
      </c>
      <c r="L24" s="11">
        <v>6222</v>
      </c>
      <c r="M24" s="12"/>
      <c r="N24" s="13">
        <v>1677</v>
      </c>
      <c r="O24" s="14">
        <v>0.36897689768976899</v>
      </c>
      <c r="P24" s="14">
        <v>3.1904750821852623E-2</v>
      </c>
    </row>
    <row r="25" spans="1:16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x14ac:dyDescent="0.25">
      <c r="A26" s="10" t="s">
        <v>26</v>
      </c>
      <c r="B26" s="15">
        <v>18123</v>
      </c>
      <c r="C26" s="15">
        <v>18542</v>
      </c>
      <c r="D26" s="15">
        <v>18961</v>
      </c>
      <c r="E26" s="15">
        <v>19379</v>
      </c>
      <c r="F26" s="15">
        <v>19798</v>
      </c>
      <c r="G26" s="15">
        <v>20214</v>
      </c>
      <c r="H26" s="15">
        <v>20631</v>
      </c>
      <c r="I26" s="15">
        <v>21045</v>
      </c>
      <c r="J26" s="15">
        <v>21459</v>
      </c>
      <c r="K26" s="15">
        <v>21870</v>
      </c>
      <c r="L26" s="15">
        <v>22278</v>
      </c>
      <c r="M26" s="16"/>
      <c r="N26" s="17">
        <v>4155</v>
      </c>
      <c r="O26" s="18">
        <v>0.22926667770236717</v>
      </c>
      <c r="P26" s="18">
        <v>2.0856294437338052E-2</v>
      </c>
    </row>
    <row r="27" spans="1:16" x14ac:dyDescent="0.25">
      <c r="A27" s="9" t="s">
        <v>27</v>
      </c>
      <c r="B27" s="11">
        <v>17102</v>
      </c>
      <c r="C27" s="11">
        <v>17442</v>
      </c>
      <c r="D27" s="11">
        <v>17781</v>
      </c>
      <c r="E27" s="11">
        <v>18121</v>
      </c>
      <c r="F27" s="11">
        <v>18459</v>
      </c>
      <c r="G27" s="11">
        <v>18800</v>
      </c>
      <c r="H27" s="11">
        <v>19141</v>
      </c>
      <c r="I27" s="11">
        <v>19478</v>
      </c>
      <c r="J27" s="11">
        <v>19814</v>
      </c>
      <c r="K27" s="11">
        <v>20151</v>
      </c>
      <c r="L27" s="11">
        <v>20487</v>
      </c>
      <c r="M27" s="12"/>
      <c r="N27" s="13">
        <v>3385</v>
      </c>
      <c r="O27" s="14">
        <v>0.19793006665887031</v>
      </c>
      <c r="P27" s="14">
        <v>1.8223571404522021E-2</v>
      </c>
    </row>
    <row r="28" spans="1:16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x14ac:dyDescent="0.25">
      <c r="A29" s="10" t="s">
        <v>28</v>
      </c>
      <c r="B29" s="15">
        <v>16855</v>
      </c>
      <c r="C29" s="15">
        <v>17310</v>
      </c>
      <c r="D29" s="15">
        <v>17762</v>
      </c>
      <c r="E29" s="15">
        <v>18215</v>
      </c>
      <c r="F29" s="15">
        <v>18658</v>
      </c>
      <c r="G29" s="15">
        <v>19102</v>
      </c>
      <c r="H29" s="15">
        <v>19541</v>
      </c>
      <c r="I29" s="15">
        <v>19972</v>
      </c>
      <c r="J29" s="15">
        <v>20398</v>
      </c>
      <c r="K29" s="15">
        <v>20821</v>
      </c>
      <c r="L29" s="15">
        <v>21233</v>
      </c>
      <c r="M29" s="16"/>
      <c r="N29" s="17">
        <v>4378</v>
      </c>
      <c r="O29" s="18">
        <v>0.25974488282408781</v>
      </c>
      <c r="P29" s="18">
        <v>2.3359581883808378E-2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EE34-EB0C-4E48-8FDE-910DCE00C663}">
  <dimension ref="A1:P29"/>
  <sheetViews>
    <sheetView workbookViewId="0">
      <selection activeCell="K34" sqref="K34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x14ac:dyDescent="0.25">
      <c r="A2" s="9" t="s">
        <v>4</v>
      </c>
      <c r="B2" s="11">
        <v>357</v>
      </c>
      <c r="C2" s="11">
        <v>362</v>
      </c>
      <c r="D2" s="11">
        <v>367</v>
      </c>
      <c r="E2" s="11">
        <v>372</v>
      </c>
      <c r="F2" s="11">
        <v>376</v>
      </c>
      <c r="G2" s="11">
        <v>380</v>
      </c>
      <c r="H2" s="11">
        <v>384</v>
      </c>
      <c r="I2" s="11">
        <v>388</v>
      </c>
      <c r="J2" s="11">
        <v>392</v>
      </c>
      <c r="K2" s="11">
        <v>395</v>
      </c>
      <c r="L2" s="11">
        <v>399</v>
      </c>
      <c r="M2" s="12"/>
      <c r="N2" s="13">
        <v>42</v>
      </c>
      <c r="O2" s="14">
        <v>0.11764705882352941</v>
      </c>
      <c r="P2" s="14">
        <v>1.1184649191012808E-2</v>
      </c>
    </row>
    <row r="3" spans="1:16" x14ac:dyDescent="0.25">
      <c r="A3" s="10" t="s">
        <v>5</v>
      </c>
      <c r="B3" s="15">
        <v>436</v>
      </c>
      <c r="C3" s="15">
        <v>430</v>
      </c>
      <c r="D3" s="15">
        <v>427</v>
      </c>
      <c r="E3" s="15">
        <v>425</v>
      </c>
      <c r="F3" s="15">
        <v>425</v>
      </c>
      <c r="G3" s="15">
        <v>425</v>
      </c>
      <c r="H3" s="15">
        <v>426</v>
      </c>
      <c r="I3" s="15">
        <v>427</v>
      </c>
      <c r="J3" s="15">
        <v>430</v>
      </c>
      <c r="K3" s="15">
        <v>433</v>
      </c>
      <c r="L3" s="15">
        <v>436</v>
      </c>
      <c r="M3" s="16"/>
      <c r="N3" s="17">
        <v>0</v>
      </c>
      <c r="O3" s="18">
        <v>0</v>
      </c>
      <c r="P3" s="18">
        <v>0</v>
      </c>
    </row>
    <row r="4" spans="1:16" x14ac:dyDescent="0.25">
      <c r="A4" s="9" t="s">
        <v>6</v>
      </c>
      <c r="B4" s="11">
        <v>445</v>
      </c>
      <c r="C4" s="11">
        <v>452</v>
      </c>
      <c r="D4" s="11">
        <v>456</v>
      </c>
      <c r="E4" s="11">
        <v>459</v>
      </c>
      <c r="F4" s="11">
        <v>462</v>
      </c>
      <c r="G4" s="11">
        <v>464</v>
      </c>
      <c r="H4" s="11">
        <v>466</v>
      </c>
      <c r="I4" s="11">
        <v>467</v>
      </c>
      <c r="J4" s="11">
        <v>468</v>
      </c>
      <c r="K4" s="11">
        <v>470</v>
      </c>
      <c r="L4" s="11">
        <v>472</v>
      </c>
      <c r="M4" s="12"/>
      <c r="N4" s="13">
        <v>27</v>
      </c>
      <c r="O4" s="14">
        <v>6.0674157303370786E-2</v>
      </c>
      <c r="P4" s="14">
        <v>5.9078532768161995E-3</v>
      </c>
    </row>
    <row r="5" spans="1:16" x14ac:dyDescent="0.25">
      <c r="A5" s="10" t="s">
        <v>7</v>
      </c>
      <c r="B5" s="15">
        <v>467</v>
      </c>
      <c r="C5" s="15">
        <v>467</v>
      </c>
      <c r="D5" s="15">
        <v>468</v>
      </c>
      <c r="E5" s="15">
        <v>469</v>
      </c>
      <c r="F5" s="15">
        <v>471</v>
      </c>
      <c r="G5" s="15">
        <v>473</v>
      </c>
      <c r="H5" s="15">
        <v>475</v>
      </c>
      <c r="I5" s="15">
        <v>477</v>
      </c>
      <c r="J5" s="15">
        <v>479</v>
      </c>
      <c r="K5" s="15">
        <v>481</v>
      </c>
      <c r="L5" s="15">
        <v>482</v>
      </c>
      <c r="M5" s="16"/>
      <c r="N5" s="17">
        <v>15</v>
      </c>
      <c r="O5" s="18">
        <v>3.2119914346895075E-2</v>
      </c>
      <c r="P5" s="18">
        <v>3.1664884045592423E-3</v>
      </c>
    </row>
    <row r="6" spans="1:16" x14ac:dyDescent="0.25">
      <c r="A6" s="9" t="s">
        <v>8</v>
      </c>
      <c r="B6" s="11">
        <v>326</v>
      </c>
      <c r="C6" s="11">
        <v>335</v>
      </c>
      <c r="D6" s="11">
        <v>342</v>
      </c>
      <c r="E6" s="11">
        <v>349</v>
      </c>
      <c r="F6" s="11">
        <v>354</v>
      </c>
      <c r="G6" s="11">
        <v>359</v>
      </c>
      <c r="H6" s="11">
        <v>363</v>
      </c>
      <c r="I6" s="11">
        <v>366</v>
      </c>
      <c r="J6" s="11">
        <v>369</v>
      </c>
      <c r="K6" s="11">
        <v>372</v>
      </c>
      <c r="L6" s="11">
        <v>374</v>
      </c>
      <c r="M6" s="12"/>
      <c r="N6" s="13">
        <v>48</v>
      </c>
      <c r="O6" s="14">
        <v>0.14723926380368099</v>
      </c>
      <c r="P6" s="14">
        <v>1.3830611695593076E-2</v>
      </c>
    </row>
    <row r="7" spans="1:16" x14ac:dyDescent="0.25">
      <c r="A7" s="10" t="s">
        <v>9</v>
      </c>
      <c r="B7" s="15">
        <v>362</v>
      </c>
      <c r="C7" s="15">
        <v>366</v>
      </c>
      <c r="D7" s="15">
        <v>371</v>
      </c>
      <c r="E7" s="15">
        <v>377</v>
      </c>
      <c r="F7" s="15">
        <v>382</v>
      </c>
      <c r="G7" s="15">
        <v>387</v>
      </c>
      <c r="H7" s="15">
        <v>392</v>
      </c>
      <c r="I7" s="15">
        <v>398</v>
      </c>
      <c r="J7" s="15">
        <v>402</v>
      </c>
      <c r="K7" s="15">
        <v>406</v>
      </c>
      <c r="L7" s="15">
        <v>410</v>
      </c>
      <c r="M7" s="16"/>
      <c r="N7" s="17">
        <v>48</v>
      </c>
      <c r="O7" s="18">
        <v>0.13259668508287292</v>
      </c>
      <c r="P7" s="18">
        <v>1.2529134892732996E-2</v>
      </c>
    </row>
    <row r="8" spans="1:16" x14ac:dyDescent="0.25">
      <c r="A8" s="9" t="s">
        <v>10</v>
      </c>
      <c r="B8" s="11">
        <v>444</v>
      </c>
      <c r="C8" s="11">
        <v>442</v>
      </c>
      <c r="D8" s="11">
        <v>441</v>
      </c>
      <c r="E8" s="11">
        <v>442</v>
      </c>
      <c r="F8" s="11">
        <v>444</v>
      </c>
      <c r="G8" s="11">
        <v>447</v>
      </c>
      <c r="H8" s="11">
        <v>450</v>
      </c>
      <c r="I8" s="11">
        <v>453</v>
      </c>
      <c r="J8" s="11">
        <v>457</v>
      </c>
      <c r="K8" s="11">
        <v>461</v>
      </c>
      <c r="L8" s="11">
        <v>465</v>
      </c>
      <c r="M8" s="12"/>
      <c r="N8" s="13">
        <v>21</v>
      </c>
      <c r="O8" s="14">
        <v>4.72972972972973E-2</v>
      </c>
      <c r="P8" s="14">
        <v>4.6319789177950987E-3</v>
      </c>
    </row>
    <row r="9" spans="1:16" x14ac:dyDescent="0.25">
      <c r="A9" s="10" t="s">
        <v>11</v>
      </c>
      <c r="B9" s="15">
        <v>433</v>
      </c>
      <c r="C9" s="15">
        <v>449</v>
      </c>
      <c r="D9" s="15">
        <v>462</v>
      </c>
      <c r="E9" s="15">
        <v>472</v>
      </c>
      <c r="F9" s="15">
        <v>480</v>
      </c>
      <c r="G9" s="15">
        <v>487</v>
      </c>
      <c r="H9" s="15">
        <v>494</v>
      </c>
      <c r="I9" s="15">
        <v>499</v>
      </c>
      <c r="J9" s="15">
        <v>504</v>
      </c>
      <c r="K9" s="15">
        <v>508</v>
      </c>
      <c r="L9" s="15">
        <v>512</v>
      </c>
      <c r="M9" s="16"/>
      <c r="N9" s="17">
        <v>79</v>
      </c>
      <c r="O9" s="18">
        <v>0.18244803695150116</v>
      </c>
      <c r="P9" s="18">
        <v>1.6899904298271373E-2</v>
      </c>
    </row>
    <row r="10" spans="1:16" x14ac:dyDescent="0.25">
      <c r="A10" s="9" t="s">
        <v>12</v>
      </c>
      <c r="B10" s="11">
        <v>538</v>
      </c>
      <c r="C10" s="11">
        <v>529</v>
      </c>
      <c r="D10" s="11">
        <v>525</v>
      </c>
      <c r="E10" s="11">
        <v>524</v>
      </c>
      <c r="F10" s="11">
        <v>525</v>
      </c>
      <c r="G10" s="11">
        <v>527</v>
      </c>
      <c r="H10" s="11">
        <v>531</v>
      </c>
      <c r="I10" s="11">
        <v>535</v>
      </c>
      <c r="J10" s="11">
        <v>540</v>
      </c>
      <c r="K10" s="11">
        <v>545</v>
      </c>
      <c r="L10" s="11">
        <v>549</v>
      </c>
      <c r="M10" s="12"/>
      <c r="N10" s="13">
        <v>11</v>
      </c>
      <c r="O10" s="14">
        <v>2.0446096654275093E-2</v>
      </c>
      <c r="P10" s="14">
        <v>2.026037781346357E-3</v>
      </c>
    </row>
    <row r="11" spans="1:16" x14ac:dyDescent="0.25">
      <c r="A11" s="10" t="s">
        <v>13</v>
      </c>
      <c r="B11" s="15">
        <v>431</v>
      </c>
      <c r="C11" s="15">
        <v>452</v>
      </c>
      <c r="D11" s="15">
        <v>467</v>
      </c>
      <c r="E11" s="15">
        <v>477</v>
      </c>
      <c r="F11" s="15">
        <v>486</v>
      </c>
      <c r="G11" s="15">
        <v>493</v>
      </c>
      <c r="H11" s="15">
        <v>499</v>
      </c>
      <c r="I11" s="15">
        <v>504</v>
      </c>
      <c r="J11" s="15">
        <v>509</v>
      </c>
      <c r="K11" s="15">
        <v>514</v>
      </c>
      <c r="L11" s="15">
        <v>519</v>
      </c>
      <c r="M11" s="16"/>
      <c r="N11" s="17">
        <v>88</v>
      </c>
      <c r="O11" s="18">
        <v>0.20417633410672853</v>
      </c>
      <c r="P11" s="18">
        <v>1.8753253620973354E-2</v>
      </c>
    </row>
    <row r="12" spans="1:16" x14ac:dyDescent="0.25">
      <c r="A12" s="9" t="s">
        <v>14</v>
      </c>
      <c r="B12" s="11">
        <v>398</v>
      </c>
      <c r="C12" s="11">
        <v>404</v>
      </c>
      <c r="D12" s="11">
        <v>413</v>
      </c>
      <c r="E12" s="11">
        <v>423</v>
      </c>
      <c r="F12" s="11">
        <v>434</v>
      </c>
      <c r="G12" s="11">
        <v>444</v>
      </c>
      <c r="H12" s="11">
        <v>453</v>
      </c>
      <c r="I12" s="11">
        <v>462</v>
      </c>
      <c r="J12" s="11">
        <v>470</v>
      </c>
      <c r="K12" s="11">
        <v>477</v>
      </c>
      <c r="L12" s="11">
        <v>484</v>
      </c>
      <c r="M12" s="12"/>
      <c r="N12" s="13">
        <v>86</v>
      </c>
      <c r="O12" s="14">
        <v>0.21608040201005024</v>
      </c>
      <c r="P12" s="14">
        <v>1.9755905315609112E-2</v>
      </c>
    </row>
    <row r="13" spans="1:16" x14ac:dyDescent="0.25">
      <c r="A13" s="10" t="s">
        <v>15</v>
      </c>
      <c r="B13" s="15">
        <v>531</v>
      </c>
      <c r="C13" s="15">
        <v>518</v>
      </c>
      <c r="D13" s="15">
        <v>510</v>
      </c>
      <c r="E13" s="15">
        <v>505</v>
      </c>
      <c r="F13" s="15">
        <v>503</v>
      </c>
      <c r="G13" s="15">
        <v>504</v>
      </c>
      <c r="H13" s="15">
        <v>507</v>
      </c>
      <c r="I13" s="15">
        <v>510</v>
      </c>
      <c r="J13" s="15">
        <v>515</v>
      </c>
      <c r="K13" s="15">
        <v>520</v>
      </c>
      <c r="L13" s="15">
        <v>525</v>
      </c>
      <c r="M13" s="16"/>
      <c r="N13" s="17">
        <v>-6</v>
      </c>
      <c r="O13" s="18">
        <v>-1.1299435028248588E-2</v>
      </c>
      <c r="P13" s="18">
        <v>-1.135730434485227E-3</v>
      </c>
    </row>
    <row r="14" spans="1:16" x14ac:dyDescent="0.25">
      <c r="A14" s="9" t="s">
        <v>16</v>
      </c>
      <c r="B14" s="11">
        <v>712</v>
      </c>
      <c r="C14" s="11">
        <v>697</v>
      </c>
      <c r="D14" s="11">
        <v>683</v>
      </c>
      <c r="E14" s="11">
        <v>670</v>
      </c>
      <c r="F14" s="11">
        <v>658</v>
      </c>
      <c r="G14" s="11">
        <v>649</v>
      </c>
      <c r="H14" s="11">
        <v>642</v>
      </c>
      <c r="I14" s="11">
        <v>637</v>
      </c>
      <c r="J14" s="11">
        <v>633</v>
      </c>
      <c r="K14" s="11">
        <v>631</v>
      </c>
      <c r="L14" s="11">
        <v>631</v>
      </c>
      <c r="M14" s="12"/>
      <c r="N14" s="13">
        <v>-81</v>
      </c>
      <c r="O14" s="14">
        <v>-0.11376404494382023</v>
      </c>
      <c r="P14" s="14">
        <v>-1.2004568158412554E-2</v>
      </c>
    </row>
    <row r="15" spans="1:16" x14ac:dyDescent="0.25">
      <c r="A15" s="10" t="s">
        <v>17</v>
      </c>
      <c r="B15" s="15">
        <v>797</v>
      </c>
      <c r="C15" s="15">
        <v>791</v>
      </c>
      <c r="D15" s="15">
        <v>783</v>
      </c>
      <c r="E15" s="15">
        <v>774</v>
      </c>
      <c r="F15" s="15">
        <v>764</v>
      </c>
      <c r="G15" s="15">
        <v>755</v>
      </c>
      <c r="H15" s="15">
        <v>746</v>
      </c>
      <c r="I15" s="15">
        <v>738</v>
      </c>
      <c r="J15" s="15">
        <v>730</v>
      </c>
      <c r="K15" s="15">
        <v>723</v>
      </c>
      <c r="L15" s="15">
        <v>717</v>
      </c>
      <c r="M15" s="16"/>
      <c r="N15" s="17">
        <v>-80</v>
      </c>
      <c r="O15" s="18">
        <v>-0.10037641154328733</v>
      </c>
      <c r="P15" s="18">
        <v>-1.0522134748230938E-2</v>
      </c>
    </row>
    <row r="16" spans="1:16" x14ac:dyDescent="0.25">
      <c r="A16" s="9" t="s">
        <v>18</v>
      </c>
      <c r="B16" s="11">
        <v>741</v>
      </c>
      <c r="C16" s="11">
        <v>744</v>
      </c>
      <c r="D16" s="11">
        <v>745</v>
      </c>
      <c r="E16" s="11">
        <v>745</v>
      </c>
      <c r="F16" s="11">
        <v>743</v>
      </c>
      <c r="G16" s="11">
        <v>740</v>
      </c>
      <c r="H16" s="11">
        <v>736</v>
      </c>
      <c r="I16" s="11">
        <v>730</v>
      </c>
      <c r="J16" s="11">
        <v>723</v>
      </c>
      <c r="K16" s="11">
        <v>717</v>
      </c>
      <c r="L16" s="11">
        <v>711</v>
      </c>
      <c r="M16" s="12"/>
      <c r="N16" s="13">
        <v>-30</v>
      </c>
      <c r="O16" s="14">
        <v>-4.048582995951417E-2</v>
      </c>
      <c r="P16" s="14">
        <v>-4.1242912033212509E-3</v>
      </c>
    </row>
    <row r="17" spans="1:16" x14ac:dyDescent="0.25">
      <c r="A17" s="10" t="s">
        <v>19</v>
      </c>
      <c r="B17" s="15">
        <v>568</v>
      </c>
      <c r="C17" s="15">
        <v>581</v>
      </c>
      <c r="D17" s="15">
        <v>591</v>
      </c>
      <c r="E17" s="15">
        <v>599</v>
      </c>
      <c r="F17" s="15">
        <v>605</v>
      </c>
      <c r="G17" s="15">
        <v>609</v>
      </c>
      <c r="H17" s="15">
        <v>612</v>
      </c>
      <c r="I17" s="15">
        <v>613</v>
      </c>
      <c r="J17" s="15">
        <v>613</v>
      </c>
      <c r="K17" s="15">
        <v>612</v>
      </c>
      <c r="L17" s="15">
        <v>609</v>
      </c>
      <c r="M17" s="16"/>
      <c r="N17" s="17">
        <v>41</v>
      </c>
      <c r="O17" s="18">
        <v>7.2183098591549297E-2</v>
      </c>
      <c r="P17" s="18">
        <v>6.9940296782851075E-3</v>
      </c>
    </row>
    <row r="18" spans="1:16" x14ac:dyDescent="0.25">
      <c r="A18" s="9" t="s">
        <v>20</v>
      </c>
      <c r="B18" s="11">
        <v>401</v>
      </c>
      <c r="C18" s="11">
        <v>409</v>
      </c>
      <c r="D18" s="11">
        <v>418</v>
      </c>
      <c r="E18" s="11">
        <v>426</v>
      </c>
      <c r="F18" s="11">
        <v>434</v>
      </c>
      <c r="G18" s="11">
        <v>441</v>
      </c>
      <c r="H18" s="11">
        <v>447</v>
      </c>
      <c r="I18" s="11">
        <v>453</v>
      </c>
      <c r="J18" s="11">
        <v>457</v>
      </c>
      <c r="K18" s="11">
        <v>460</v>
      </c>
      <c r="L18" s="11">
        <v>462</v>
      </c>
      <c r="M18" s="12"/>
      <c r="N18" s="13">
        <v>61</v>
      </c>
      <c r="O18" s="14">
        <v>0.15211970074812967</v>
      </c>
      <c r="P18" s="14">
        <v>1.4261078990248421E-2</v>
      </c>
    </row>
    <row r="19" spans="1:16" x14ac:dyDescent="0.25">
      <c r="A19" s="10" t="s">
        <v>21</v>
      </c>
      <c r="B19" s="15">
        <v>218</v>
      </c>
      <c r="C19" s="15">
        <v>246</v>
      </c>
      <c r="D19" s="15">
        <v>271</v>
      </c>
      <c r="E19" s="15">
        <v>294</v>
      </c>
      <c r="F19" s="15">
        <v>316</v>
      </c>
      <c r="G19" s="15">
        <v>337</v>
      </c>
      <c r="H19" s="15">
        <v>356</v>
      </c>
      <c r="I19" s="15">
        <v>373</v>
      </c>
      <c r="J19" s="15">
        <v>389</v>
      </c>
      <c r="K19" s="15">
        <v>403</v>
      </c>
      <c r="L19" s="15">
        <v>416</v>
      </c>
      <c r="M19" s="16"/>
      <c r="N19" s="17">
        <v>198</v>
      </c>
      <c r="O19" s="18">
        <v>0.90825688073394495</v>
      </c>
      <c r="P19" s="18">
        <v>6.6752535306396021E-2</v>
      </c>
    </row>
    <row r="20" spans="1:16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x14ac:dyDescent="0.25">
      <c r="A21" s="21" t="s">
        <v>22</v>
      </c>
      <c r="B21" s="22">
        <v>8605</v>
      </c>
      <c r="C21" s="22">
        <v>8674</v>
      </c>
      <c r="D21" s="22">
        <v>8740</v>
      </c>
      <c r="E21" s="22">
        <v>8802</v>
      </c>
      <c r="F21" s="22">
        <v>8862</v>
      </c>
      <c r="G21" s="22">
        <v>8921</v>
      </c>
      <c r="H21" s="22">
        <v>8979</v>
      </c>
      <c r="I21" s="22">
        <v>9030</v>
      </c>
      <c r="J21" s="22">
        <v>9080</v>
      </c>
      <c r="K21" s="22">
        <v>9128</v>
      </c>
      <c r="L21" s="22">
        <v>9173</v>
      </c>
      <c r="M21" s="23"/>
      <c r="N21" s="24">
        <v>568</v>
      </c>
      <c r="O21" s="25">
        <v>6.6008134805345731E-2</v>
      </c>
      <c r="P21" s="25">
        <v>6.4125687286691324E-3</v>
      </c>
    </row>
    <row r="22" spans="1:16" x14ac:dyDescent="0.25">
      <c r="A22" s="9" t="s">
        <v>23</v>
      </c>
      <c r="B22" s="11">
        <v>1238</v>
      </c>
      <c r="C22" s="11">
        <v>1244</v>
      </c>
      <c r="D22" s="11">
        <v>1250</v>
      </c>
      <c r="E22" s="11">
        <v>1256</v>
      </c>
      <c r="F22" s="11">
        <v>1263</v>
      </c>
      <c r="G22" s="11">
        <v>1269</v>
      </c>
      <c r="H22" s="11">
        <v>1276</v>
      </c>
      <c r="I22" s="11">
        <v>1282</v>
      </c>
      <c r="J22" s="11">
        <v>1290</v>
      </c>
      <c r="K22" s="11">
        <v>1298</v>
      </c>
      <c r="L22" s="11">
        <v>1307</v>
      </c>
      <c r="M22" s="12"/>
      <c r="N22" s="13">
        <v>69</v>
      </c>
      <c r="O22" s="14">
        <v>5.5735056542810989E-2</v>
      </c>
      <c r="P22" s="14">
        <v>5.4384610675786149E-3</v>
      </c>
    </row>
    <row r="23" spans="1:16" x14ac:dyDescent="0.25">
      <c r="A23" s="10" t="s">
        <v>24</v>
      </c>
      <c r="B23" s="15">
        <v>4642</v>
      </c>
      <c r="C23" s="15">
        <v>4659</v>
      </c>
      <c r="D23" s="15">
        <v>4682</v>
      </c>
      <c r="E23" s="15">
        <v>4708</v>
      </c>
      <c r="F23" s="15">
        <v>4737</v>
      </c>
      <c r="G23" s="15">
        <v>4770</v>
      </c>
      <c r="H23" s="15">
        <v>4806</v>
      </c>
      <c r="I23" s="15">
        <v>4841</v>
      </c>
      <c r="J23" s="15">
        <v>4878</v>
      </c>
      <c r="K23" s="15">
        <v>4915</v>
      </c>
      <c r="L23" s="15">
        <v>4951</v>
      </c>
      <c r="M23" s="16"/>
      <c r="N23" s="17">
        <v>309</v>
      </c>
      <c r="O23" s="18">
        <v>6.6566135286514436E-2</v>
      </c>
      <c r="P23" s="18">
        <v>6.4652368502522428E-3</v>
      </c>
    </row>
    <row r="24" spans="1:16" x14ac:dyDescent="0.25">
      <c r="A24" s="9" t="s">
        <v>25</v>
      </c>
      <c r="B24" s="11">
        <v>2725</v>
      </c>
      <c r="C24" s="11">
        <v>2771</v>
      </c>
      <c r="D24" s="11">
        <v>2808</v>
      </c>
      <c r="E24" s="11">
        <v>2838</v>
      </c>
      <c r="F24" s="11">
        <v>2862</v>
      </c>
      <c r="G24" s="11">
        <v>2882</v>
      </c>
      <c r="H24" s="11">
        <v>2897</v>
      </c>
      <c r="I24" s="11">
        <v>2907</v>
      </c>
      <c r="J24" s="11">
        <v>2912</v>
      </c>
      <c r="K24" s="11">
        <v>2915</v>
      </c>
      <c r="L24" s="11">
        <v>2915</v>
      </c>
      <c r="M24" s="12"/>
      <c r="N24" s="13">
        <v>190</v>
      </c>
      <c r="O24" s="14">
        <v>6.9724770642201839E-2</v>
      </c>
      <c r="P24" s="14">
        <v>6.7629050263393609E-3</v>
      </c>
    </row>
    <row r="25" spans="1:16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x14ac:dyDescent="0.25">
      <c r="A26" s="10" t="s">
        <v>26</v>
      </c>
      <c r="B26" s="15">
        <v>4446</v>
      </c>
      <c r="C26" s="15">
        <v>4485</v>
      </c>
      <c r="D26" s="15">
        <v>4522</v>
      </c>
      <c r="E26" s="15">
        <v>4556</v>
      </c>
      <c r="F26" s="15">
        <v>4591</v>
      </c>
      <c r="G26" s="15">
        <v>4623</v>
      </c>
      <c r="H26" s="15">
        <v>4655</v>
      </c>
      <c r="I26" s="15">
        <v>4684</v>
      </c>
      <c r="J26" s="15">
        <v>4713</v>
      </c>
      <c r="K26" s="15">
        <v>4742</v>
      </c>
      <c r="L26" s="15">
        <v>4768</v>
      </c>
      <c r="M26" s="16"/>
      <c r="N26" s="17">
        <v>322</v>
      </c>
      <c r="O26" s="18">
        <v>7.2424651372019797E-2</v>
      </c>
      <c r="P26" s="18">
        <v>7.0167140081853763E-3</v>
      </c>
    </row>
    <row r="27" spans="1:16" x14ac:dyDescent="0.25">
      <c r="A27" s="9" t="s">
        <v>27</v>
      </c>
      <c r="B27" s="11">
        <v>4159</v>
      </c>
      <c r="C27" s="11">
        <v>4189</v>
      </c>
      <c r="D27" s="11">
        <v>4218</v>
      </c>
      <c r="E27" s="11">
        <v>4246</v>
      </c>
      <c r="F27" s="11">
        <v>4271</v>
      </c>
      <c r="G27" s="11">
        <v>4298</v>
      </c>
      <c r="H27" s="11">
        <v>4324</v>
      </c>
      <c r="I27" s="11">
        <v>4346</v>
      </c>
      <c r="J27" s="11">
        <v>4367</v>
      </c>
      <c r="K27" s="11">
        <v>4386</v>
      </c>
      <c r="L27" s="11">
        <v>4405</v>
      </c>
      <c r="M27" s="12"/>
      <c r="N27" s="13">
        <v>246</v>
      </c>
      <c r="O27" s="14">
        <v>5.9148833854291899E-2</v>
      </c>
      <c r="P27" s="14">
        <v>5.7631030114153603E-3</v>
      </c>
    </row>
    <row r="28" spans="1:16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x14ac:dyDescent="0.25">
      <c r="A29" s="10" t="s">
        <v>28</v>
      </c>
      <c r="B29" s="15">
        <v>3917</v>
      </c>
      <c r="C29" s="15">
        <v>3950</v>
      </c>
      <c r="D29" s="15">
        <v>3980</v>
      </c>
      <c r="E29" s="15">
        <v>4011</v>
      </c>
      <c r="F29" s="15">
        <v>4043</v>
      </c>
      <c r="G29" s="15">
        <v>4077</v>
      </c>
      <c r="H29" s="15">
        <v>4110</v>
      </c>
      <c r="I29" s="15">
        <v>4146</v>
      </c>
      <c r="J29" s="15">
        <v>4181</v>
      </c>
      <c r="K29" s="15">
        <v>4215</v>
      </c>
      <c r="L29" s="15">
        <v>4248</v>
      </c>
      <c r="M29" s="16"/>
      <c r="N29" s="17">
        <v>331</v>
      </c>
      <c r="O29" s="18">
        <v>8.4503446515190192E-2</v>
      </c>
      <c r="P29" s="18">
        <v>8.1452161618096319E-3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0B98-7615-4F8A-9915-000C59D6C5C7}">
  <dimension ref="A1:P29"/>
  <sheetViews>
    <sheetView workbookViewId="0">
      <selection activeCell="P25" sqref="P25"/>
    </sheetView>
  </sheetViews>
  <sheetFormatPr defaultRowHeight="15" x14ac:dyDescent="0.25"/>
  <cols>
    <col min="1" max="1" width="20.7109375" customWidth="1"/>
    <col min="2" max="2" width="10.5703125" customWidth="1"/>
    <col min="3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x14ac:dyDescent="0.25">
      <c r="A2" s="9" t="s">
        <v>4</v>
      </c>
      <c r="B2" s="11">
        <v>4086</v>
      </c>
      <c r="C2" s="11">
        <v>4279</v>
      </c>
      <c r="D2" s="11">
        <v>4547</v>
      </c>
      <c r="E2" s="11">
        <v>4879</v>
      </c>
      <c r="F2" s="11">
        <v>5263</v>
      </c>
      <c r="G2" s="11">
        <v>5686</v>
      </c>
      <c r="H2" s="11">
        <v>6137</v>
      </c>
      <c r="I2" s="11">
        <v>6606</v>
      </c>
      <c r="J2" s="11">
        <v>7085</v>
      </c>
      <c r="K2" s="11">
        <v>7566</v>
      </c>
      <c r="L2" s="11">
        <v>8042</v>
      </c>
      <c r="M2" s="12"/>
      <c r="N2" s="13">
        <v>3956</v>
      </c>
      <c r="O2" s="14">
        <v>0.96818404307391093</v>
      </c>
      <c r="P2" s="14">
        <v>7.0056157999190738E-2</v>
      </c>
    </row>
    <row r="3" spans="1:16" x14ac:dyDescent="0.25">
      <c r="A3" s="10" t="s">
        <v>5</v>
      </c>
      <c r="B3" s="15">
        <v>2589</v>
      </c>
      <c r="C3" s="15">
        <v>2647</v>
      </c>
      <c r="D3" s="15">
        <v>2732</v>
      </c>
      <c r="E3" s="15">
        <v>2853</v>
      </c>
      <c r="F3" s="15">
        <v>3017</v>
      </c>
      <c r="G3" s="15">
        <v>3225</v>
      </c>
      <c r="H3" s="15">
        <v>3475</v>
      </c>
      <c r="I3" s="15">
        <v>3766</v>
      </c>
      <c r="J3" s="15">
        <v>4093</v>
      </c>
      <c r="K3" s="15">
        <v>4450</v>
      </c>
      <c r="L3" s="15">
        <v>4832</v>
      </c>
      <c r="M3" s="16"/>
      <c r="N3" s="17">
        <v>2243</v>
      </c>
      <c r="O3" s="18">
        <v>0.86635766705291617</v>
      </c>
      <c r="P3" s="18">
        <v>6.4386818408236124E-2</v>
      </c>
    </row>
    <row r="4" spans="1:16" x14ac:dyDescent="0.25">
      <c r="A4" s="9" t="s">
        <v>6</v>
      </c>
      <c r="B4" s="11">
        <v>2669</v>
      </c>
      <c r="C4" s="11">
        <v>2690</v>
      </c>
      <c r="D4" s="11">
        <v>2718</v>
      </c>
      <c r="E4" s="11">
        <v>2757</v>
      </c>
      <c r="F4" s="11">
        <v>2812</v>
      </c>
      <c r="G4" s="11">
        <v>2889</v>
      </c>
      <c r="H4" s="11">
        <v>2993</v>
      </c>
      <c r="I4" s="11">
        <v>3126</v>
      </c>
      <c r="J4" s="11">
        <v>3291</v>
      </c>
      <c r="K4" s="11">
        <v>3488</v>
      </c>
      <c r="L4" s="11">
        <v>3717</v>
      </c>
      <c r="M4" s="12"/>
      <c r="N4" s="13">
        <v>1048</v>
      </c>
      <c r="O4" s="14">
        <v>0.39265642562757586</v>
      </c>
      <c r="P4" s="14">
        <v>3.3675918685325046E-2</v>
      </c>
    </row>
    <row r="5" spans="1:16" x14ac:dyDescent="0.25">
      <c r="A5" s="10" t="s">
        <v>7</v>
      </c>
      <c r="B5" s="15">
        <v>17299</v>
      </c>
      <c r="C5" s="15">
        <v>16686</v>
      </c>
      <c r="D5" s="15">
        <v>16200</v>
      </c>
      <c r="E5" s="15">
        <v>15817</v>
      </c>
      <c r="F5" s="15">
        <v>15519</v>
      </c>
      <c r="G5" s="15">
        <v>15292</v>
      </c>
      <c r="H5" s="15">
        <v>15126</v>
      </c>
      <c r="I5" s="15">
        <v>15014</v>
      </c>
      <c r="J5" s="15">
        <v>14951</v>
      </c>
      <c r="K5" s="15">
        <v>14934</v>
      </c>
      <c r="L5" s="15">
        <v>14960</v>
      </c>
      <c r="M5" s="16"/>
      <c r="N5" s="17">
        <v>-2339</v>
      </c>
      <c r="O5" s="18">
        <v>-0.1352101277530493</v>
      </c>
      <c r="P5" s="18">
        <v>-1.4421866455424648E-2</v>
      </c>
    </row>
    <row r="6" spans="1:16" x14ac:dyDescent="0.25">
      <c r="A6" s="9" t="s">
        <v>8</v>
      </c>
      <c r="B6" s="11">
        <v>13644</v>
      </c>
      <c r="C6" s="11">
        <v>15036</v>
      </c>
      <c r="D6" s="11">
        <v>16027</v>
      </c>
      <c r="E6" s="11">
        <v>16722</v>
      </c>
      <c r="F6" s="11">
        <v>17201</v>
      </c>
      <c r="G6" s="11">
        <v>17524</v>
      </c>
      <c r="H6" s="11">
        <v>17737</v>
      </c>
      <c r="I6" s="11">
        <v>17873</v>
      </c>
      <c r="J6" s="11">
        <v>17960</v>
      </c>
      <c r="K6" s="11">
        <v>18017</v>
      </c>
      <c r="L6" s="11">
        <v>18059</v>
      </c>
      <c r="M6" s="12"/>
      <c r="N6" s="13">
        <v>4415</v>
      </c>
      <c r="O6" s="14">
        <v>0.32358545880973322</v>
      </c>
      <c r="P6" s="14">
        <v>2.8431093816799535E-2</v>
      </c>
    </row>
    <row r="7" spans="1:16" x14ac:dyDescent="0.25">
      <c r="A7" s="10" t="s">
        <v>9</v>
      </c>
      <c r="B7" s="15">
        <v>5290</v>
      </c>
      <c r="C7" s="15">
        <v>6020</v>
      </c>
      <c r="D7" s="15">
        <v>6882</v>
      </c>
      <c r="E7" s="15">
        <v>7768</v>
      </c>
      <c r="F7" s="15">
        <v>8615</v>
      </c>
      <c r="G7" s="15">
        <v>9387</v>
      </c>
      <c r="H7" s="15">
        <v>10069</v>
      </c>
      <c r="I7" s="15">
        <v>10656</v>
      </c>
      <c r="J7" s="15">
        <v>11151</v>
      </c>
      <c r="K7" s="15">
        <v>11564</v>
      </c>
      <c r="L7" s="15">
        <v>11906</v>
      </c>
      <c r="M7" s="16"/>
      <c r="N7" s="17">
        <v>6616</v>
      </c>
      <c r="O7" s="18">
        <v>1.2506616257088847</v>
      </c>
      <c r="P7" s="18">
        <v>8.4503656507781688E-2</v>
      </c>
    </row>
    <row r="8" spans="1:16" x14ac:dyDescent="0.25">
      <c r="A8" s="9" t="s">
        <v>10</v>
      </c>
      <c r="B8" s="11">
        <v>2182</v>
      </c>
      <c r="C8" s="11">
        <v>2369</v>
      </c>
      <c r="D8" s="11">
        <v>2663</v>
      </c>
      <c r="E8" s="11">
        <v>3070</v>
      </c>
      <c r="F8" s="11">
        <v>3572</v>
      </c>
      <c r="G8" s="11">
        <v>4143</v>
      </c>
      <c r="H8" s="11">
        <v>4752</v>
      </c>
      <c r="I8" s="11">
        <v>5376</v>
      </c>
      <c r="J8" s="11">
        <v>5991</v>
      </c>
      <c r="K8" s="11">
        <v>6581</v>
      </c>
      <c r="L8" s="11">
        <v>7135</v>
      </c>
      <c r="M8" s="12"/>
      <c r="N8" s="13">
        <v>4953</v>
      </c>
      <c r="O8" s="14">
        <v>2.2699358386801101</v>
      </c>
      <c r="P8" s="14">
        <v>0.12578102176581152</v>
      </c>
    </row>
    <row r="9" spans="1:16" x14ac:dyDescent="0.25">
      <c r="A9" s="10" t="s">
        <v>11</v>
      </c>
      <c r="B9" s="15">
        <v>1584</v>
      </c>
      <c r="C9" s="15">
        <v>1647</v>
      </c>
      <c r="D9" s="15">
        <v>1735</v>
      </c>
      <c r="E9" s="15">
        <v>1863</v>
      </c>
      <c r="F9" s="15">
        <v>2047</v>
      </c>
      <c r="G9" s="15">
        <v>2294</v>
      </c>
      <c r="H9" s="15">
        <v>2605</v>
      </c>
      <c r="I9" s="15">
        <v>2975</v>
      </c>
      <c r="J9" s="15">
        <v>3394</v>
      </c>
      <c r="K9" s="15">
        <v>3852</v>
      </c>
      <c r="L9" s="15">
        <v>4335</v>
      </c>
      <c r="M9" s="16"/>
      <c r="N9" s="17">
        <v>2751</v>
      </c>
      <c r="O9" s="18">
        <v>1.7367424242424243</v>
      </c>
      <c r="P9" s="18">
        <v>0.1059191859664097</v>
      </c>
    </row>
    <row r="10" spans="1:16" x14ac:dyDescent="0.25">
      <c r="A10" s="9" t="s">
        <v>12</v>
      </c>
      <c r="B10" s="11">
        <v>1535</v>
      </c>
      <c r="C10" s="11">
        <v>1539</v>
      </c>
      <c r="D10" s="11">
        <v>1555</v>
      </c>
      <c r="E10" s="11">
        <v>1585</v>
      </c>
      <c r="F10" s="11">
        <v>1634</v>
      </c>
      <c r="G10" s="11">
        <v>1711</v>
      </c>
      <c r="H10" s="11">
        <v>1822</v>
      </c>
      <c r="I10" s="11">
        <v>1971</v>
      </c>
      <c r="J10" s="11">
        <v>2165</v>
      </c>
      <c r="K10" s="11">
        <v>2403</v>
      </c>
      <c r="L10" s="11">
        <v>2684</v>
      </c>
      <c r="M10" s="12"/>
      <c r="N10" s="13">
        <v>1149</v>
      </c>
      <c r="O10" s="14">
        <v>0.74853420195439735</v>
      </c>
      <c r="P10" s="14">
        <v>5.7468436072247941E-2</v>
      </c>
    </row>
    <row r="11" spans="1:16" x14ac:dyDescent="0.25">
      <c r="A11" s="10" t="s">
        <v>13</v>
      </c>
      <c r="B11" s="15">
        <v>1456</v>
      </c>
      <c r="C11" s="15">
        <v>1467</v>
      </c>
      <c r="D11" s="15">
        <v>1477</v>
      </c>
      <c r="E11" s="15">
        <v>1488</v>
      </c>
      <c r="F11" s="15">
        <v>1503</v>
      </c>
      <c r="G11" s="15">
        <v>1525</v>
      </c>
      <c r="H11" s="15">
        <v>1557</v>
      </c>
      <c r="I11" s="15">
        <v>1605</v>
      </c>
      <c r="J11" s="15">
        <v>1673</v>
      </c>
      <c r="K11" s="15">
        <v>1766</v>
      </c>
      <c r="L11" s="15">
        <v>1888</v>
      </c>
      <c r="M11" s="16"/>
      <c r="N11" s="17">
        <v>432</v>
      </c>
      <c r="O11" s="18">
        <v>0.2967032967032967</v>
      </c>
      <c r="P11" s="18">
        <v>2.6322999769359479E-2</v>
      </c>
    </row>
    <row r="12" spans="1:16" x14ac:dyDescent="0.25">
      <c r="A12" s="9" t="s">
        <v>14</v>
      </c>
      <c r="B12" s="11">
        <v>1244</v>
      </c>
      <c r="C12" s="11">
        <v>1265</v>
      </c>
      <c r="D12" s="11">
        <v>1283</v>
      </c>
      <c r="E12" s="11">
        <v>1299</v>
      </c>
      <c r="F12" s="11">
        <v>1314</v>
      </c>
      <c r="G12" s="11">
        <v>1329</v>
      </c>
      <c r="H12" s="11">
        <v>1345</v>
      </c>
      <c r="I12" s="11">
        <v>1365</v>
      </c>
      <c r="J12" s="11">
        <v>1390</v>
      </c>
      <c r="K12" s="11">
        <v>1423</v>
      </c>
      <c r="L12" s="11">
        <v>1468</v>
      </c>
      <c r="M12" s="12"/>
      <c r="N12" s="13">
        <v>224</v>
      </c>
      <c r="O12" s="14">
        <v>0.18006430868167203</v>
      </c>
      <c r="P12" s="14">
        <v>1.6694718550591903E-2</v>
      </c>
    </row>
    <row r="13" spans="1:16" x14ac:dyDescent="0.25">
      <c r="A13" s="10" t="s">
        <v>15</v>
      </c>
      <c r="B13" s="15">
        <v>977</v>
      </c>
      <c r="C13" s="15">
        <v>1007</v>
      </c>
      <c r="D13" s="15">
        <v>1034</v>
      </c>
      <c r="E13" s="15">
        <v>1059</v>
      </c>
      <c r="F13" s="15">
        <v>1082</v>
      </c>
      <c r="G13" s="15">
        <v>1104</v>
      </c>
      <c r="H13" s="15">
        <v>1124</v>
      </c>
      <c r="I13" s="15">
        <v>1143</v>
      </c>
      <c r="J13" s="15">
        <v>1162</v>
      </c>
      <c r="K13" s="15">
        <v>1182</v>
      </c>
      <c r="L13" s="15">
        <v>1204</v>
      </c>
      <c r="M13" s="16"/>
      <c r="N13" s="17">
        <v>227</v>
      </c>
      <c r="O13" s="18">
        <v>0.2323439099283521</v>
      </c>
      <c r="P13" s="18">
        <v>2.1111558716512713E-2</v>
      </c>
    </row>
    <row r="14" spans="1:16" x14ac:dyDescent="0.25">
      <c r="A14" s="9" t="s">
        <v>16</v>
      </c>
      <c r="B14" s="11">
        <v>1106</v>
      </c>
      <c r="C14" s="11">
        <v>1079</v>
      </c>
      <c r="D14" s="11">
        <v>1063</v>
      </c>
      <c r="E14" s="11">
        <v>1056</v>
      </c>
      <c r="F14" s="11">
        <v>1055</v>
      </c>
      <c r="G14" s="11">
        <v>1059</v>
      </c>
      <c r="H14" s="11">
        <v>1067</v>
      </c>
      <c r="I14" s="11">
        <v>1077</v>
      </c>
      <c r="J14" s="11">
        <v>1089</v>
      </c>
      <c r="K14" s="11">
        <v>1103</v>
      </c>
      <c r="L14" s="11">
        <v>1117</v>
      </c>
      <c r="M14" s="12"/>
      <c r="N14" s="13">
        <v>11</v>
      </c>
      <c r="O14" s="14">
        <v>9.9457504520795662E-3</v>
      </c>
      <c r="P14" s="14">
        <v>9.9015157542181598E-4</v>
      </c>
    </row>
    <row r="15" spans="1:16" x14ac:dyDescent="0.25">
      <c r="A15" s="10" t="s">
        <v>17</v>
      </c>
      <c r="B15" s="15">
        <v>1070</v>
      </c>
      <c r="C15" s="15">
        <v>1063</v>
      </c>
      <c r="D15" s="15">
        <v>1052</v>
      </c>
      <c r="E15" s="15">
        <v>1041</v>
      </c>
      <c r="F15" s="15">
        <v>1031</v>
      </c>
      <c r="G15" s="15">
        <v>1022</v>
      </c>
      <c r="H15" s="15">
        <v>1016</v>
      </c>
      <c r="I15" s="15">
        <v>1013</v>
      </c>
      <c r="J15" s="15">
        <v>1013</v>
      </c>
      <c r="K15" s="15">
        <v>1015</v>
      </c>
      <c r="L15" s="15">
        <v>1020</v>
      </c>
      <c r="M15" s="16"/>
      <c r="N15" s="17">
        <v>-50</v>
      </c>
      <c r="O15" s="18">
        <v>-4.6728971962616821E-2</v>
      </c>
      <c r="P15" s="18">
        <v>-4.7741693687488596E-3</v>
      </c>
    </row>
    <row r="16" spans="1:16" x14ac:dyDescent="0.25">
      <c r="A16" s="9" t="s">
        <v>18</v>
      </c>
      <c r="B16" s="11">
        <v>820</v>
      </c>
      <c r="C16" s="11">
        <v>846</v>
      </c>
      <c r="D16" s="11">
        <v>865</v>
      </c>
      <c r="E16" s="11">
        <v>878</v>
      </c>
      <c r="F16" s="11">
        <v>886</v>
      </c>
      <c r="G16" s="11">
        <v>890</v>
      </c>
      <c r="H16" s="11">
        <v>892</v>
      </c>
      <c r="I16" s="11">
        <v>892</v>
      </c>
      <c r="J16" s="11">
        <v>892</v>
      </c>
      <c r="K16" s="11">
        <v>891</v>
      </c>
      <c r="L16" s="11">
        <v>891</v>
      </c>
      <c r="M16" s="12"/>
      <c r="N16" s="13">
        <v>71</v>
      </c>
      <c r="O16" s="14">
        <v>8.658536585365853E-2</v>
      </c>
      <c r="P16" s="14">
        <v>8.3385826361075388E-3</v>
      </c>
    </row>
    <row r="17" spans="1:16" x14ac:dyDescent="0.25">
      <c r="A17" s="10" t="s">
        <v>19</v>
      </c>
      <c r="B17" s="15">
        <v>620</v>
      </c>
      <c r="C17" s="15">
        <v>637</v>
      </c>
      <c r="D17" s="15">
        <v>656</v>
      </c>
      <c r="E17" s="15">
        <v>674</v>
      </c>
      <c r="F17" s="15">
        <v>690</v>
      </c>
      <c r="G17" s="15">
        <v>703</v>
      </c>
      <c r="H17" s="15">
        <v>714</v>
      </c>
      <c r="I17" s="15">
        <v>723</v>
      </c>
      <c r="J17" s="15">
        <v>729</v>
      </c>
      <c r="K17" s="15">
        <v>735</v>
      </c>
      <c r="L17" s="15">
        <v>739</v>
      </c>
      <c r="M17" s="16"/>
      <c r="N17" s="17">
        <v>119</v>
      </c>
      <c r="O17" s="18">
        <v>0.19193548387096773</v>
      </c>
      <c r="P17" s="18">
        <v>1.7712889328609815E-2</v>
      </c>
    </row>
    <row r="18" spans="1:16" x14ac:dyDescent="0.25">
      <c r="A18" s="9" t="s">
        <v>20</v>
      </c>
      <c r="B18" s="11">
        <v>408</v>
      </c>
      <c r="C18" s="11">
        <v>425</v>
      </c>
      <c r="D18" s="11">
        <v>441</v>
      </c>
      <c r="E18" s="11">
        <v>457</v>
      </c>
      <c r="F18" s="11">
        <v>473</v>
      </c>
      <c r="G18" s="11">
        <v>488</v>
      </c>
      <c r="H18" s="11">
        <v>502</v>
      </c>
      <c r="I18" s="11">
        <v>515</v>
      </c>
      <c r="J18" s="11">
        <v>526</v>
      </c>
      <c r="K18" s="11">
        <v>536</v>
      </c>
      <c r="L18" s="11">
        <v>545</v>
      </c>
      <c r="M18" s="12"/>
      <c r="N18" s="13">
        <v>137</v>
      </c>
      <c r="O18" s="14">
        <v>0.33578431372549017</v>
      </c>
      <c r="P18" s="14">
        <v>2.9375041253377976E-2</v>
      </c>
    </row>
    <row r="19" spans="1:16" x14ac:dyDescent="0.25">
      <c r="A19" s="10" t="s">
        <v>21</v>
      </c>
      <c r="B19" s="15">
        <v>248</v>
      </c>
      <c r="C19" s="15">
        <v>266</v>
      </c>
      <c r="D19" s="15">
        <v>284</v>
      </c>
      <c r="E19" s="15">
        <v>303</v>
      </c>
      <c r="F19" s="15">
        <v>322</v>
      </c>
      <c r="G19" s="15">
        <v>342</v>
      </c>
      <c r="H19" s="15">
        <v>361</v>
      </c>
      <c r="I19" s="15">
        <v>380</v>
      </c>
      <c r="J19" s="15">
        <v>399</v>
      </c>
      <c r="K19" s="15">
        <v>418</v>
      </c>
      <c r="L19" s="15">
        <v>435</v>
      </c>
      <c r="M19" s="16"/>
      <c r="N19" s="17">
        <v>187</v>
      </c>
      <c r="O19" s="18">
        <v>0.75403225806451613</v>
      </c>
      <c r="P19" s="18">
        <v>5.7800474785838052E-2</v>
      </c>
    </row>
    <row r="20" spans="1:16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x14ac:dyDescent="0.25">
      <c r="A21" s="21" t="s">
        <v>22</v>
      </c>
      <c r="B21" s="22">
        <v>58827</v>
      </c>
      <c r="C21" s="22">
        <v>60968</v>
      </c>
      <c r="D21" s="22">
        <v>63214</v>
      </c>
      <c r="E21" s="22">
        <v>65569</v>
      </c>
      <c r="F21" s="22">
        <v>68036</v>
      </c>
      <c r="G21" s="22">
        <v>70613</v>
      </c>
      <c r="H21" s="22">
        <v>73294</v>
      </c>
      <c r="I21" s="22">
        <v>76076</v>
      </c>
      <c r="J21" s="22">
        <v>78954</v>
      </c>
      <c r="K21" s="22">
        <v>81924</v>
      </c>
      <c r="L21" s="22">
        <v>84977</v>
      </c>
      <c r="M21" s="23"/>
      <c r="N21" s="24">
        <v>26150</v>
      </c>
      <c r="O21" s="25">
        <v>0.44452377309738728</v>
      </c>
      <c r="P21" s="25">
        <v>3.7462647272191507E-2</v>
      </c>
    </row>
    <row r="22" spans="1:16" x14ac:dyDescent="0.25">
      <c r="A22" s="9" t="s">
        <v>23</v>
      </c>
      <c r="B22" s="11">
        <v>9344</v>
      </c>
      <c r="C22" s="11">
        <v>9616</v>
      </c>
      <c r="D22" s="11">
        <v>9997</v>
      </c>
      <c r="E22" s="11">
        <v>10489</v>
      </c>
      <c r="F22" s="11">
        <v>11092</v>
      </c>
      <c r="G22" s="11">
        <v>11800</v>
      </c>
      <c r="H22" s="11">
        <v>12605</v>
      </c>
      <c r="I22" s="11">
        <v>13498</v>
      </c>
      <c r="J22" s="11">
        <v>14469</v>
      </c>
      <c r="K22" s="11">
        <v>15504</v>
      </c>
      <c r="L22" s="11">
        <v>16591</v>
      </c>
      <c r="M22" s="12"/>
      <c r="N22" s="13">
        <v>7247</v>
      </c>
      <c r="O22" s="14">
        <v>0.77557791095890416</v>
      </c>
      <c r="P22" s="14">
        <v>5.9092696990589166E-2</v>
      </c>
    </row>
    <row r="23" spans="1:16" x14ac:dyDescent="0.25">
      <c r="A23" s="10" t="s">
        <v>24</v>
      </c>
      <c r="B23" s="15">
        <v>46317</v>
      </c>
      <c r="C23" s="15">
        <v>48115</v>
      </c>
      <c r="D23" s="15">
        <v>49919</v>
      </c>
      <c r="E23" s="15">
        <v>51727</v>
      </c>
      <c r="F23" s="15">
        <v>53542</v>
      </c>
      <c r="G23" s="15">
        <v>55368</v>
      </c>
      <c r="H23" s="15">
        <v>57204</v>
      </c>
      <c r="I23" s="15">
        <v>59055</v>
      </c>
      <c r="J23" s="15">
        <v>60926</v>
      </c>
      <c r="K23" s="15">
        <v>62825</v>
      </c>
      <c r="L23" s="15">
        <v>64756</v>
      </c>
      <c r="M23" s="16"/>
      <c r="N23" s="17">
        <v>18439</v>
      </c>
      <c r="O23" s="18">
        <v>0.39810436772675262</v>
      </c>
      <c r="P23" s="18">
        <v>3.4079573000213026E-2</v>
      </c>
    </row>
    <row r="24" spans="1:16" x14ac:dyDescent="0.25">
      <c r="A24" s="9" t="s">
        <v>25</v>
      </c>
      <c r="B24" s="11">
        <v>3166</v>
      </c>
      <c r="C24" s="11">
        <v>3237</v>
      </c>
      <c r="D24" s="11">
        <v>3298</v>
      </c>
      <c r="E24" s="11">
        <v>3353</v>
      </c>
      <c r="F24" s="11">
        <v>3402</v>
      </c>
      <c r="G24" s="11">
        <v>3445</v>
      </c>
      <c r="H24" s="11">
        <v>3485</v>
      </c>
      <c r="I24" s="11">
        <v>3523</v>
      </c>
      <c r="J24" s="11">
        <v>3559</v>
      </c>
      <c r="K24" s="11">
        <v>3595</v>
      </c>
      <c r="L24" s="11">
        <v>3630</v>
      </c>
      <c r="M24" s="12"/>
      <c r="N24" s="13">
        <v>464</v>
      </c>
      <c r="O24" s="14">
        <v>0.14655716993051168</v>
      </c>
      <c r="P24" s="14">
        <v>1.3770318018638594E-2</v>
      </c>
    </row>
    <row r="25" spans="1:16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x14ac:dyDescent="0.25">
      <c r="A26" s="10" t="s">
        <v>26</v>
      </c>
      <c r="B26" s="15">
        <v>25779</v>
      </c>
      <c r="C26" s="15">
        <v>26519</v>
      </c>
      <c r="D26" s="15">
        <v>27310</v>
      </c>
      <c r="E26" s="15">
        <v>28157</v>
      </c>
      <c r="F26" s="15">
        <v>29060</v>
      </c>
      <c r="G26" s="15">
        <v>30019</v>
      </c>
      <c r="H26" s="15">
        <v>31030</v>
      </c>
      <c r="I26" s="15">
        <v>32090</v>
      </c>
      <c r="J26" s="15">
        <v>33199</v>
      </c>
      <c r="K26" s="15">
        <v>34355</v>
      </c>
      <c r="L26" s="15">
        <v>35555</v>
      </c>
      <c r="M26" s="16"/>
      <c r="N26" s="17">
        <v>9776</v>
      </c>
      <c r="O26" s="18">
        <v>0.37922339889056983</v>
      </c>
      <c r="P26" s="18">
        <v>3.2674520443623845E-2</v>
      </c>
    </row>
    <row r="27" spans="1:16" x14ac:dyDescent="0.25">
      <c r="A27" s="9" t="s">
        <v>27</v>
      </c>
      <c r="B27" s="11">
        <v>33048</v>
      </c>
      <c r="C27" s="11">
        <v>34449</v>
      </c>
      <c r="D27" s="11">
        <v>35904</v>
      </c>
      <c r="E27" s="11">
        <v>37412</v>
      </c>
      <c r="F27" s="11">
        <v>38976</v>
      </c>
      <c r="G27" s="11">
        <v>40594</v>
      </c>
      <c r="H27" s="11">
        <v>42264</v>
      </c>
      <c r="I27" s="11">
        <v>43986</v>
      </c>
      <c r="J27" s="11">
        <v>45755</v>
      </c>
      <c r="K27" s="11">
        <v>47569</v>
      </c>
      <c r="L27" s="11">
        <v>49422</v>
      </c>
      <c r="M27" s="12"/>
      <c r="N27" s="13">
        <v>16374</v>
      </c>
      <c r="O27" s="14">
        <v>0.49546114742193176</v>
      </c>
      <c r="P27" s="14">
        <v>4.1064202819519169E-2</v>
      </c>
    </row>
    <row r="28" spans="1:16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x14ac:dyDescent="0.25">
      <c r="A29" s="10" t="s">
        <v>28</v>
      </c>
      <c r="B29" s="15">
        <v>29273</v>
      </c>
      <c r="C29" s="15">
        <v>30804</v>
      </c>
      <c r="D29" s="15">
        <v>32325</v>
      </c>
      <c r="E29" s="15">
        <v>33826</v>
      </c>
      <c r="F29" s="15">
        <v>35318</v>
      </c>
      <c r="G29" s="15">
        <v>36803</v>
      </c>
      <c r="H29" s="15">
        <v>38274</v>
      </c>
      <c r="I29" s="15">
        <v>39743</v>
      </c>
      <c r="J29" s="15">
        <v>41206</v>
      </c>
      <c r="K29" s="15">
        <v>42673</v>
      </c>
      <c r="L29" s="15">
        <v>44147</v>
      </c>
      <c r="M29" s="16"/>
      <c r="N29" s="17">
        <v>14874</v>
      </c>
      <c r="O29" s="18">
        <v>0.50811327844771637</v>
      </c>
      <c r="P29" s="18">
        <v>4.1941644610291595E-2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05B4-F80E-43AB-8E34-5D184CF4475D}">
  <dimension ref="A1:P29"/>
  <sheetViews>
    <sheetView workbookViewId="0">
      <selection activeCell="G26" sqref="G26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x14ac:dyDescent="0.25">
      <c r="A2" s="9" t="s">
        <v>4</v>
      </c>
      <c r="B2" s="11">
        <v>604</v>
      </c>
      <c r="C2" s="11">
        <v>595</v>
      </c>
      <c r="D2" s="11">
        <v>589</v>
      </c>
      <c r="E2" s="11">
        <v>585</v>
      </c>
      <c r="F2" s="11">
        <v>583</v>
      </c>
      <c r="G2" s="11">
        <v>584</v>
      </c>
      <c r="H2" s="11">
        <v>585</v>
      </c>
      <c r="I2" s="11">
        <v>588</v>
      </c>
      <c r="J2" s="11">
        <v>591</v>
      </c>
      <c r="K2" s="11">
        <v>594</v>
      </c>
      <c r="L2" s="11">
        <v>597</v>
      </c>
      <c r="M2" s="12"/>
      <c r="N2" s="13">
        <v>-7</v>
      </c>
      <c r="O2" s="14">
        <v>-1.1589403973509934E-2</v>
      </c>
      <c r="P2" s="14">
        <v>-1.1650292800531314E-3</v>
      </c>
    </row>
    <row r="3" spans="1:16" x14ac:dyDescent="0.25">
      <c r="A3" s="10" t="s">
        <v>5</v>
      </c>
      <c r="B3" s="15">
        <v>686</v>
      </c>
      <c r="C3" s="15">
        <v>677</v>
      </c>
      <c r="D3" s="15">
        <v>668</v>
      </c>
      <c r="E3" s="15">
        <v>660</v>
      </c>
      <c r="F3" s="15">
        <v>652</v>
      </c>
      <c r="G3" s="15">
        <v>646</v>
      </c>
      <c r="H3" s="15">
        <v>641</v>
      </c>
      <c r="I3" s="15">
        <v>637</v>
      </c>
      <c r="J3" s="15">
        <v>634</v>
      </c>
      <c r="K3" s="15">
        <v>633</v>
      </c>
      <c r="L3" s="15">
        <v>632</v>
      </c>
      <c r="M3" s="16"/>
      <c r="N3" s="17">
        <v>-54</v>
      </c>
      <c r="O3" s="18">
        <v>-7.8717201166180764E-2</v>
      </c>
      <c r="P3" s="18">
        <v>-8.1653046728217271E-3</v>
      </c>
    </row>
    <row r="4" spans="1:16" x14ac:dyDescent="0.25">
      <c r="A4" s="9" t="s">
        <v>6</v>
      </c>
      <c r="B4" s="11">
        <v>794</v>
      </c>
      <c r="C4" s="11">
        <v>776</v>
      </c>
      <c r="D4" s="11">
        <v>760</v>
      </c>
      <c r="E4" s="11">
        <v>745</v>
      </c>
      <c r="F4" s="11">
        <v>732</v>
      </c>
      <c r="G4" s="11">
        <v>720</v>
      </c>
      <c r="H4" s="11">
        <v>709</v>
      </c>
      <c r="I4" s="11">
        <v>699</v>
      </c>
      <c r="J4" s="11">
        <v>691</v>
      </c>
      <c r="K4" s="11">
        <v>683</v>
      </c>
      <c r="L4" s="11">
        <v>677</v>
      </c>
      <c r="M4" s="12"/>
      <c r="N4" s="13">
        <v>-117</v>
      </c>
      <c r="O4" s="14">
        <v>-0.1473551637279597</v>
      </c>
      <c r="P4" s="14">
        <v>-1.5814830092619525E-2</v>
      </c>
    </row>
    <row r="5" spans="1:16" x14ac:dyDescent="0.25">
      <c r="A5" s="10" t="s">
        <v>7</v>
      </c>
      <c r="B5" s="15">
        <v>768</v>
      </c>
      <c r="C5" s="15">
        <v>759</v>
      </c>
      <c r="D5" s="15">
        <v>749</v>
      </c>
      <c r="E5" s="15">
        <v>737</v>
      </c>
      <c r="F5" s="15">
        <v>724</v>
      </c>
      <c r="G5" s="15">
        <v>711</v>
      </c>
      <c r="H5" s="15">
        <v>699</v>
      </c>
      <c r="I5" s="15">
        <v>687</v>
      </c>
      <c r="J5" s="15">
        <v>675</v>
      </c>
      <c r="K5" s="15">
        <v>664</v>
      </c>
      <c r="L5" s="15">
        <v>654</v>
      </c>
      <c r="M5" s="16"/>
      <c r="N5" s="17">
        <v>-114</v>
      </c>
      <c r="O5" s="18">
        <v>-0.1484375</v>
      </c>
      <c r="P5" s="18">
        <v>-1.593983269992838E-2</v>
      </c>
    </row>
    <row r="6" spans="1:16" x14ac:dyDescent="0.25">
      <c r="A6" s="9" t="s">
        <v>8</v>
      </c>
      <c r="B6" s="11">
        <v>601</v>
      </c>
      <c r="C6" s="11">
        <v>619</v>
      </c>
      <c r="D6" s="11">
        <v>632</v>
      </c>
      <c r="E6" s="11">
        <v>640</v>
      </c>
      <c r="F6" s="11">
        <v>643</v>
      </c>
      <c r="G6" s="11">
        <v>644</v>
      </c>
      <c r="H6" s="11">
        <v>642</v>
      </c>
      <c r="I6" s="11">
        <v>638</v>
      </c>
      <c r="J6" s="11">
        <v>632</v>
      </c>
      <c r="K6" s="11">
        <v>625</v>
      </c>
      <c r="L6" s="11">
        <v>617</v>
      </c>
      <c r="M6" s="12"/>
      <c r="N6" s="13">
        <v>16</v>
      </c>
      <c r="O6" s="14">
        <v>2.6622296173044926E-2</v>
      </c>
      <c r="P6" s="14">
        <v>2.6308636008214314E-3</v>
      </c>
    </row>
    <row r="7" spans="1:16" x14ac:dyDescent="0.25">
      <c r="A7" s="10" t="s">
        <v>9</v>
      </c>
      <c r="B7" s="15">
        <v>675</v>
      </c>
      <c r="C7" s="15">
        <v>694</v>
      </c>
      <c r="D7" s="15">
        <v>713</v>
      </c>
      <c r="E7" s="15">
        <v>730</v>
      </c>
      <c r="F7" s="15">
        <v>746</v>
      </c>
      <c r="G7" s="15">
        <v>759</v>
      </c>
      <c r="H7" s="15">
        <v>770</v>
      </c>
      <c r="I7" s="15">
        <v>778</v>
      </c>
      <c r="J7" s="15">
        <v>784</v>
      </c>
      <c r="K7" s="15">
        <v>787</v>
      </c>
      <c r="L7" s="15">
        <v>789</v>
      </c>
      <c r="M7" s="16"/>
      <c r="N7" s="17">
        <v>114</v>
      </c>
      <c r="O7" s="18">
        <v>0.16888888888888889</v>
      </c>
      <c r="P7" s="18">
        <v>1.5727762542065538E-2</v>
      </c>
    </row>
    <row r="8" spans="1:16" x14ac:dyDescent="0.25">
      <c r="A8" s="9" t="s">
        <v>10</v>
      </c>
      <c r="B8" s="11">
        <v>883</v>
      </c>
      <c r="C8" s="11">
        <v>873</v>
      </c>
      <c r="D8" s="11">
        <v>869</v>
      </c>
      <c r="E8" s="11">
        <v>869</v>
      </c>
      <c r="F8" s="11">
        <v>872</v>
      </c>
      <c r="G8" s="11">
        <v>878</v>
      </c>
      <c r="H8" s="11">
        <v>886</v>
      </c>
      <c r="I8" s="11">
        <v>895</v>
      </c>
      <c r="J8" s="11">
        <v>903</v>
      </c>
      <c r="K8" s="11">
        <v>911</v>
      </c>
      <c r="L8" s="11">
        <v>917</v>
      </c>
      <c r="M8" s="12"/>
      <c r="N8" s="13">
        <v>34</v>
      </c>
      <c r="O8" s="14">
        <v>3.8505096262740658E-2</v>
      </c>
      <c r="P8" s="14">
        <v>3.7853736630362178E-3</v>
      </c>
    </row>
    <row r="9" spans="1:16" x14ac:dyDescent="0.25">
      <c r="A9" s="10" t="s">
        <v>11</v>
      </c>
      <c r="B9" s="15">
        <v>965</v>
      </c>
      <c r="C9" s="15">
        <v>973</v>
      </c>
      <c r="D9" s="15">
        <v>978</v>
      </c>
      <c r="E9" s="15">
        <v>981</v>
      </c>
      <c r="F9" s="15">
        <v>984</v>
      </c>
      <c r="G9" s="15">
        <v>987</v>
      </c>
      <c r="H9" s="15">
        <v>990</v>
      </c>
      <c r="I9" s="15">
        <v>994</v>
      </c>
      <c r="J9" s="15">
        <v>999</v>
      </c>
      <c r="K9" s="15">
        <v>1004</v>
      </c>
      <c r="L9" s="15">
        <v>1011</v>
      </c>
      <c r="M9" s="16"/>
      <c r="N9" s="17">
        <v>46</v>
      </c>
      <c r="O9" s="18">
        <v>4.7668393782383418E-2</v>
      </c>
      <c r="P9" s="18">
        <v>4.6675711001107345E-3</v>
      </c>
    </row>
    <row r="10" spans="1:16" x14ac:dyDescent="0.25">
      <c r="A10" s="9" t="s">
        <v>12</v>
      </c>
      <c r="B10" s="11">
        <v>1055</v>
      </c>
      <c r="C10" s="11">
        <v>1056</v>
      </c>
      <c r="D10" s="11">
        <v>1059</v>
      </c>
      <c r="E10" s="11">
        <v>1062</v>
      </c>
      <c r="F10" s="11">
        <v>1065</v>
      </c>
      <c r="G10" s="11">
        <v>1068</v>
      </c>
      <c r="H10" s="11">
        <v>1071</v>
      </c>
      <c r="I10" s="11">
        <v>1074</v>
      </c>
      <c r="J10" s="11">
        <v>1077</v>
      </c>
      <c r="K10" s="11">
        <v>1080</v>
      </c>
      <c r="L10" s="11">
        <v>1084</v>
      </c>
      <c r="M10" s="12"/>
      <c r="N10" s="13">
        <v>29</v>
      </c>
      <c r="O10" s="14">
        <v>2.7488151658767772E-2</v>
      </c>
      <c r="P10" s="14">
        <v>2.7153936299266768E-3</v>
      </c>
    </row>
    <row r="11" spans="1:16" x14ac:dyDescent="0.25">
      <c r="A11" s="10" t="s">
        <v>13</v>
      </c>
      <c r="B11" s="15">
        <v>1057</v>
      </c>
      <c r="C11" s="15">
        <v>1069</v>
      </c>
      <c r="D11" s="15">
        <v>1079</v>
      </c>
      <c r="E11" s="15">
        <v>1088</v>
      </c>
      <c r="F11" s="15">
        <v>1095</v>
      </c>
      <c r="G11" s="15">
        <v>1101</v>
      </c>
      <c r="H11" s="15">
        <v>1106</v>
      </c>
      <c r="I11" s="15">
        <v>1111</v>
      </c>
      <c r="J11" s="15">
        <v>1116</v>
      </c>
      <c r="K11" s="15">
        <v>1121</v>
      </c>
      <c r="L11" s="15">
        <v>1125</v>
      </c>
      <c r="M11" s="16"/>
      <c r="N11" s="17">
        <v>68</v>
      </c>
      <c r="O11" s="18">
        <v>6.4333017975402085E-2</v>
      </c>
      <c r="P11" s="18">
        <v>6.2543099049607864E-3</v>
      </c>
    </row>
    <row r="12" spans="1:16" x14ac:dyDescent="0.25">
      <c r="A12" s="9" t="s">
        <v>14</v>
      </c>
      <c r="B12" s="11">
        <v>994</v>
      </c>
      <c r="C12" s="11">
        <v>1012</v>
      </c>
      <c r="D12" s="11">
        <v>1029</v>
      </c>
      <c r="E12" s="11">
        <v>1044</v>
      </c>
      <c r="F12" s="11">
        <v>1058</v>
      </c>
      <c r="G12" s="11">
        <v>1071</v>
      </c>
      <c r="H12" s="11">
        <v>1082</v>
      </c>
      <c r="I12" s="11">
        <v>1092</v>
      </c>
      <c r="J12" s="11">
        <v>1100</v>
      </c>
      <c r="K12" s="11">
        <v>1108</v>
      </c>
      <c r="L12" s="11">
        <v>1115</v>
      </c>
      <c r="M12" s="12"/>
      <c r="N12" s="13">
        <v>121</v>
      </c>
      <c r="O12" s="14">
        <v>0.12173038229376258</v>
      </c>
      <c r="P12" s="14">
        <v>1.1553479517950827E-2</v>
      </c>
    </row>
    <row r="13" spans="1:16" x14ac:dyDescent="0.25">
      <c r="A13" s="10" t="s">
        <v>15</v>
      </c>
      <c r="B13" s="15">
        <v>871</v>
      </c>
      <c r="C13" s="15">
        <v>903</v>
      </c>
      <c r="D13" s="15">
        <v>932</v>
      </c>
      <c r="E13" s="15">
        <v>958</v>
      </c>
      <c r="F13" s="15">
        <v>982</v>
      </c>
      <c r="G13" s="15">
        <v>1003</v>
      </c>
      <c r="H13" s="15">
        <v>1023</v>
      </c>
      <c r="I13" s="15">
        <v>1040</v>
      </c>
      <c r="J13" s="15">
        <v>1056</v>
      </c>
      <c r="K13" s="15">
        <v>1070</v>
      </c>
      <c r="L13" s="15">
        <v>1083</v>
      </c>
      <c r="M13" s="16"/>
      <c r="N13" s="17">
        <v>212</v>
      </c>
      <c r="O13" s="18">
        <v>0.24339839265212398</v>
      </c>
      <c r="P13" s="18">
        <v>2.2023848886728148E-2</v>
      </c>
    </row>
    <row r="14" spans="1:16" x14ac:dyDescent="0.25">
      <c r="A14" s="9" t="s">
        <v>16</v>
      </c>
      <c r="B14" s="11">
        <v>787</v>
      </c>
      <c r="C14" s="11">
        <v>818</v>
      </c>
      <c r="D14" s="11">
        <v>849</v>
      </c>
      <c r="E14" s="11">
        <v>879</v>
      </c>
      <c r="F14" s="11">
        <v>908</v>
      </c>
      <c r="G14" s="11">
        <v>936</v>
      </c>
      <c r="H14" s="11">
        <v>962</v>
      </c>
      <c r="I14" s="11">
        <v>987</v>
      </c>
      <c r="J14" s="11">
        <v>1010</v>
      </c>
      <c r="K14" s="11">
        <v>1031</v>
      </c>
      <c r="L14" s="11">
        <v>1050</v>
      </c>
      <c r="M14" s="12"/>
      <c r="N14" s="13">
        <v>263</v>
      </c>
      <c r="O14" s="14">
        <v>0.33418043202033038</v>
      </c>
      <c r="P14" s="14">
        <v>2.9251376937272644E-2</v>
      </c>
    </row>
    <row r="15" spans="1:16" x14ac:dyDescent="0.25">
      <c r="A15" s="10" t="s">
        <v>17</v>
      </c>
      <c r="B15" s="15">
        <v>772</v>
      </c>
      <c r="C15" s="15">
        <v>785</v>
      </c>
      <c r="D15" s="15">
        <v>801</v>
      </c>
      <c r="E15" s="15">
        <v>819</v>
      </c>
      <c r="F15" s="15">
        <v>840</v>
      </c>
      <c r="G15" s="15">
        <v>862</v>
      </c>
      <c r="H15" s="15">
        <v>885</v>
      </c>
      <c r="I15" s="15">
        <v>908</v>
      </c>
      <c r="J15" s="15">
        <v>931</v>
      </c>
      <c r="K15" s="15">
        <v>954</v>
      </c>
      <c r="L15" s="15">
        <v>975</v>
      </c>
      <c r="M15" s="16"/>
      <c r="N15" s="17">
        <v>203</v>
      </c>
      <c r="O15" s="18">
        <v>0.26295336787564766</v>
      </c>
      <c r="P15" s="18">
        <v>2.3619926404095271E-2</v>
      </c>
    </row>
    <row r="16" spans="1:16" x14ac:dyDescent="0.25">
      <c r="A16" s="9" t="s">
        <v>18</v>
      </c>
      <c r="B16" s="11">
        <v>592</v>
      </c>
      <c r="C16" s="11">
        <v>618</v>
      </c>
      <c r="D16" s="11">
        <v>642</v>
      </c>
      <c r="E16" s="11">
        <v>663</v>
      </c>
      <c r="F16" s="11">
        <v>683</v>
      </c>
      <c r="G16" s="11">
        <v>702</v>
      </c>
      <c r="H16" s="11">
        <v>722</v>
      </c>
      <c r="I16" s="11">
        <v>742</v>
      </c>
      <c r="J16" s="11">
        <v>763</v>
      </c>
      <c r="K16" s="11">
        <v>784</v>
      </c>
      <c r="L16" s="11">
        <v>804</v>
      </c>
      <c r="M16" s="12"/>
      <c r="N16" s="13">
        <v>212</v>
      </c>
      <c r="O16" s="14">
        <v>0.35810810810810811</v>
      </c>
      <c r="P16" s="14">
        <v>3.1082543509014293E-2</v>
      </c>
    </row>
    <row r="17" spans="1:16" x14ac:dyDescent="0.25">
      <c r="A17" s="10" t="s">
        <v>19</v>
      </c>
      <c r="B17" s="15">
        <v>349</v>
      </c>
      <c r="C17" s="15">
        <v>375</v>
      </c>
      <c r="D17" s="15">
        <v>400</v>
      </c>
      <c r="E17" s="15">
        <v>424</v>
      </c>
      <c r="F17" s="15">
        <v>446</v>
      </c>
      <c r="G17" s="15">
        <v>467</v>
      </c>
      <c r="H17" s="15">
        <v>487</v>
      </c>
      <c r="I17" s="15">
        <v>506</v>
      </c>
      <c r="J17" s="15">
        <v>524</v>
      </c>
      <c r="K17" s="15">
        <v>542</v>
      </c>
      <c r="L17" s="15">
        <v>560</v>
      </c>
      <c r="M17" s="16"/>
      <c r="N17" s="17">
        <v>211</v>
      </c>
      <c r="O17" s="18">
        <v>0.60458452722063039</v>
      </c>
      <c r="P17" s="18">
        <v>4.8422324537628736E-2</v>
      </c>
    </row>
    <row r="18" spans="1:16" x14ac:dyDescent="0.25">
      <c r="A18" s="9" t="s">
        <v>20</v>
      </c>
      <c r="B18" s="11">
        <v>162</v>
      </c>
      <c r="C18" s="11">
        <v>183</v>
      </c>
      <c r="D18" s="11">
        <v>204</v>
      </c>
      <c r="E18" s="11">
        <v>224</v>
      </c>
      <c r="F18" s="11">
        <v>244</v>
      </c>
      <c r="G18" s="11">
        <v>264</v>
      </c>
      <c r="H18" s="11">
        <v>284</v>
      </c>
      <c r="I18" s="11">
        <v>302</v>
      </c>
      <c r="J18" s="11">
        <v>320</v>
      </c>
      <c r="K18" s="11">
        <v>336</v>
      </c>
      <c r="L18" s="11">
        <v>352</v>
      </c>
      <c r="M18" s="12"/>
      <c r="N18" s="13">
        <v>190</v>
      </c>
      <c r="O18" s="14">
        <v>1.1728395061728396</v>
      </c>
      <c r="P18" s="14">
        <v>8.0694061255969673E-2</v>
      </c>
    </row>
    <row r="19" spans="1:16" x14ac:dyDescent="0.25">
      <c r="A19" s="10" t="s">
        <v>21</v>
      </c>
      <c r="B19" s="15">
        <v>124</v>
      </c>
      <c r="C19" s="15">
        <v>136</v>
      </c>
      <c r="D19" s="15">
        <v>149</v>
      </c>
      <c r="E19" s="15">
        <v>165</v>
      </c>
      <c r="F19" s="15">
        <v>182</v>
      </c>
      <c r="G19" s="15">
        <v>200</v>
      </c>
      <c r="H19" s="15">
        <v>219</v>
      </c>
      <c r="I19" s="15">
        <v>240</v>
      </c>
      <c r="J19" s="15">
        <v>261</v>
      </c>
      <c r="K19" s="15">
        <v>283</v>
      </c>
      <c r="L19" s="15">
        <v>305</v>
      </c>
      <c r="M19" s="16"/>
      <c r="N19" s="17">
        <v>181</v>
      </c>
      <c r="O19" s="18">
        <v>1.4596774193548387</v>
      </c>
      <c r="P19" s="18">
        <v>9.4177589320391997E-2</v>
      </c>
    </row>
    <row r="20" spans="1:16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x14ac:dyDescent="0.25">
      <c r="A21" s="21" t="s">
        <v>22</v>
      </c>
      <c r="B21" s="22">
        <v>12739</v>
      </c>
      <c r="C21" s="22">
        <v>12921</v>
      </c>
      <c r="D21" s="22">
        <v>13102</v>
      </c>
      <c r="E21" s="22">
        <v>13273</v>
      </c>
      <c r="F21" s="22">
        <v>13439</v>
      </c>
      <c r="G21" s="22">
        <v>13603</v>
      </c>
      <c r="H21" s="22">
        <v>13763</v>
      </c>
      <c r="I21" s="22">
        <v>13918</v>
      </c>
      <c r="J21" s="22">
        <v>14067</v>
      </c>
      <c r="K21" s="22">
        <v>14210</v>
      </c>
      <c r="L21" s="22">
        <v>14347</v>
      </c>
      <c r="M21" s="23"/>
      <c r="N21" s="24">
        <v>1608</v>
      </c>
      <c r="O21" s="25">
        <v>0.12622654839469347</v>
      </c>
      <c r="P21" s="25">
        <v>1.1958205094663832E-2</v>
      </c>
    </row>
    <row r="22" spans="1:16" x14ac:dyDescent="0.25">
      <c r="A22" s="9" t="s">
        <v>23</v>
      </c>
      <c r="B22" s="11">
        <v>2084</v>
      </c>
      <c r="C22" s="11">
        <v>2048</v>
      </c>
      <c r="D22" s="11">
        <v>2017</v>
      </c>
      <c r="E22" s="11">
        <v>1990</v>
      </c>
      <c r="F22" s="11">
        <v>1967</v>
      </c>
      <c r="G22" s="11">
        <v>1950</v>
      </c>
      <c r="H22" s="11">
        <v>1935</v>
      </c>
      <c r="I22" s="11">
        <v>1924</v>
      </c>
      <c r="J22" s="11">
        <v>1916</v>
      </c>
      <c r="K22" s="11">
        <v>1910</v>
      </c>
      <c r="L22" s="11">
        <v>1906</v>
      </c>
      <c r="M22" s="12"/>
      <c r="N22" s="13">
        <v>-178</v>
      </c>
      <c r="O22" s="14">
        <v>-8.5412667946257195E-2</v>
      </c>
      <c r="P22" s="14">
        <v>-8.8884935560054057E-3</v>
      </c>
    </row>
    <row r="23" spans="1:16" x14ac:dyDescent="0.25">
      <c r="A23" s="10" t="s">
        <v>24</v>
      </c>
      <c r="B23" s="15">
        <v>8656</v>
      </c>
      <c r="C23" s="15">
        <v>8776</v>
      </c>
      <c r="D23" s="15">
        <v>8889</v>
      </c>
      <c r="E23" s="15">
        <v>8988</v>
      </c>
      <c r="F23" s="15">
        <v>9077</v>
      </c>
      <c r="G23" s="15">
        <v>9158</v>
      </c>
      <c r="H23" s="15">
        <v>9231</v>
      </c>
      <c r="I23" s="15">
        <v>9296</v>
      </c>
      <c r="J23" s="15">
        <v>9352</v>
      </c>
      <c r="K23" s="15">
        <v>9401</v>
      </c>
      <c r="L23" s="15">
        <v>9445</v>
      </c>
      <c r="M23" s="16"/>
      <c r="N23" s="17">
        <v>789</v>
      </c>
      <c r="O23" s="18">
        <v>9.1150646950092423E-2</v>
      </c>
      <c r="P23" s="18">
        <v>8.7614365489683266E-3</v>
      </c>
    </row>
    <row r="24" spans="1:16" x14ac:dyDescent="0.25">
      <c r="A24" s="9" t="s">
        <v>25</v>
      </c>
      <c r="B24" s="11">
        <v>1999</v>
      </c>
      <c r="C24" s="11">
        <v>2097</v>
      </c>
      <c r="D24" s="11">
        <v>2196</v>
      </c>
      <c r="E24" s="11">
        <v>2295</v>
      </c>
      <c r="F24" s="11">
        <v>2395</v>
      </c>
      <c r="G24" s="11">
        <v>2495</v>
      </c>
      <c r="H24" s="11">
        <v>2597</v>
      </c>
      <c r="I24" s="11">
        <v>2698</v>
      </c>
      <c r="J24" s="11">
        <v>2799</v>
      </c>
      <c r="K24" s="11">
        <v>2899</v>
      </c>
      <c r="L24" s="11">
        <v>2996</v>
      </c>
      <c r="M24" s="12"/>
      <c r="N24" s="13">
        <v>997</v>
      </c>
      <c r="O24" s="14">
        <v>0.49874937468734365</v>
      </c>
      <c r="P24" s="14">
        <v>4.1292886341652624E-2</v>
      </c>
    </row>
    <row r="25" spans="1:16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x14ac:dyDescent="0.25">
      <c r="A26" s="10" t="s">
        <v>26</v>
      </c>
      <c r="B26" s="15">
        <v>6631</v>
      </c>
      <c r="C26" s="15">
        <v>6722</v>
      </c>
      <c r="D26" s="15">
        <v>6814</v>
      </c>
      <c r="E26" s="15">
        <v>6901</v>
      </c>
      <c r="F26" s="15">
        <v>6985</v>
      </c>
      <c r="G26" s="15">
        <v>7069</v>
      </c>
      <c r="H26" s="15">
        <v>7150</v>
      </c>
      <c r="I26" s="15">
        <v>7229</v>
      </c>
      <c r="J26" s="15">
        <v>7305</v>
      </c>
      <c r="K26" s="15">
        <v>7377</v>
      </c>
      <c r="L26" s="15">
        <v>7445</v>
      </c>
      <c r="M26" s="16"/>
      <c r="N26" s="17">
        <v>814</v>
      </c>
      <c r="O26" s="18">
        <v>0.12275674860503695</v>
      </c>
      <c r="P26" s="18">
        <v>1.1645997042263323E-2</v>
      </c>
    </row>
    <row r="27" spans="1:16" x14ac:dyDescent="0.25">
      <c r="A27" s="9" t="s">
        <v>27</v>
      </c>
      <c r="B27" s="11">
        <v>6108</v>
      </c>
      <c r="C27" s="11">
        <v>6199</v>
      </c>
      <c r="D27" s="11">
        <v>6288</v>
      </c>
      <c r="E27" s="11">
        <v>6372</v>
      </c>
      <c r="F27" s="11">
        <v>6454</v>
      </c>
      <c r="G27" s="11">
        <v>6534</v>
      </c>
      <c r="H27" s="11">
        <v>6613</v>
      </c>
      <c r="I27" s="11">
        <v>6689</v>
      </c>
      <c r="J27" s="11">
        <v>6762</v>
      </c>
      <c r="K27" s="11">
        <v>6833</v>
      </c>
      <c r="L27" s="11">
        <v>6902</v>
      </c>
      <c r="M27" s="12"/>
      <c r="N27" s="13">
        <v>794</v>
      </c>
      <c r="O27" s="14">
        <v>0.12999345121152586</v>
      </c>
      <c r="P27" s="14">
        <v>1.2296167550173598E-2</v>
      </c>
    </row>
    <row r="28" spans="1:16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x14ac:dyDescent="0.25">
      <c r="A29" s="10" t="s">
        <v>28</v>
      </c>
      <c r="B29" s="15">
        <v>6934</v>
      </c>
      <c r="C29" s="15">
        <v>7045</v>
      </c>
      <c r="D29" s="15">
        <v>7154</v>
      </c>
      <c r="E29" s="15">
        <v>7251</v>
      </c>
      <c r="F29" s="15">
        <v>7344</v>
      </c>
      <c r="G29" s="15">
        <v>7434</v>
      </c>
      <c r="H29" s="15">
        <v>7517</v>
      </c>
      <c r="I29" s="15">
        <v>7595</v>
      </c>
      <c r="J29" s="15">
        <v>7669</v>
      </c>
      <c r="K29" s="15">
        <v>7737</v>
      </c>
      <c r="L29" s="15">
        <v>7801</v>
      </c>
      <c r="M29" s="16"/>
      <c r="N29" s="17">
        <v>867</v>
      </c>
      <c r="O29" s="18">
        <v>0.12503605422555525</v>
      </c>
      <c r="P29" s="18">
        <v>1.1851183661611309E-2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Total</vt:lpstr>
      <vt:lpstr>Bonneville</vt:lpstr>
      <vt:lpstr>Butte</vt:lpstr>
      <vt:lpstr>Clark</vt:lpstr>
      <vt:lpstr>Custer</vt:lpstr>
      <vt:lpstr>Fremont</vt:lpstr>
      <vt:lpstr>Jefferson</vt:lpstr>
      <vt:lpstr>Lemhi</vt:lpstr>
      <vt:lpstr>Madison</vt:lpstr>
      <vt:lpstr>Teton</vt:lpstr>
    </vt:vector>
  </TitlesOfParts>
  <Company>Idaho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Wolkenhauer</dc:creator>
  <cp:lastModifiedBy>Samuel Wolkenhauer</cp:lastModifiedBy>
  <dcterms:created xsi:type="dcterms:W3CDTF">2022-04-15T17:20:14Z</dcterms:created>
  <dcterms:modified xsi:type="dcterms:W3CDTF">2025-05-01T16:37:16Z</dcterms:modified>
</cp:coreProperties>
</file>