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34 Population Projections\Product Files\"/>
    </mc:Choice>
  </mc:AlternateContent>
  <xr:revisionPtr revIDLastSave="0" documentId="13_ncr:1_{3E53A276-ACF3-40FD-91DE-89A31EDED968}" xr6:coauthVersionLast="45" xr6:coauthVersionMax="45" xr10:uidLastSave="{00000000-0000-0000-0000-000000000000}"/>
  <bookViews>
    <workbookView xWindow="-120" yWindow="-120" windowWidth="29040" windowHeight="15840" xr2:uid="{5054C7F1-E215-4629-9B6B-346BFDAA582D}"/>
  </bookViews>
  <sheets>
    <sheet name="Total" sheetId="1" r:id="rId1"/>
    <sheet name="Clearwater" sheetId="2" r:id="rId2"/>
    <sheet name="Idaho" sheetId="3" r:id="rId3"/>
    <sheet name="Latah" sheetId="4" r:id="rId4"/>
    <sheet name="Lewis" sheetId="5" r:id="rId5"/>
    <sheet name="Nez Per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B4" i="1"/>
  <c r="C4" i="1"/>
  <c r="D4" i="1"/>
  <c r="E4" i="1"/>
  <c r="F4" i="1"/>
  <c r="G4" i="1"/>
  <c r="H4" i="1"/>
  <c r="I4" i="1"/>
  <c r="J4" i="1"/>
  <c r="K4" i="1"/>
  <c r="L4" i="1"/>
  <c r="B5" i="1"/>
  <c r="C5" i="1"/>
  <c r="D5" i="1"/>
  <c r="E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L6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B11" i="1"/>
  <c r="C11" i="1"/>
  <c r="D11" i="1"/>
  <c r="E11" i="1"/>
  <c r="F11" i="1"/>
  <c r="G11" i="1"/>
  <c r="H11" i="1"/>
  <c r="I11" i="1"/>
  <c r="J11" i="1"/>
  <c r="K11" i="1"/>
  <c r="L11" i="1"/>
  <c r="B12" i="1"/>
  <c r="C12" i="1"/>
  <c r="D12" i="1"/>
  <c r="E12" i="1"/>
  <c r="F12" i="1"/>
  <c r="G12" i="1"/>
  <c r="H12" i="1"/>
  <c r="I12" i="1"/>
  <c r="J12" i="1"/>
  <c r="K12" i="1"/>
  <c r="L12" i="1"/>
  <c r="B13" i="1"/>
  <c r="C13" i="1"/>
  <c r="D13" i="1"/>
  <c r="E13" i="1"/>
  <c r="F13" i="1"/>
  <c r="G13" i="1"/>
  <c r="H13" i="1"/>
  <c r="I13" i="1"/>
  <c r="J13" i="1"/>
  <c r="K13" i="1"/>
  <c r="L13" i="1"/>
  <c r="B14" i="1"/>
  <c r="C14" i="1"/>
  <c r="D14" i="1"/>
  <c r="E14" i="1"/>
  <c r="F14" i="1"/>
  <c r="G14" i="1"/>
  <c r="H14" i="1"/>
  <c r="I14" i="1"/>
  <c r="J14" i="1"/>
  <c r="K14" i="1"/>
  <c r="L14" i="1"/>
  <c r="B15" i="1"/>
  <c r="C15" i="1"/>
  <c r="D15" i="1"/>
  <c r="E15" i="1"/>
  <c r="F15" i="1"/>
  <c r="G15" i="1"/>
  <c r="H15" i="1"/>
  <c r="I15" i="1"/>
  <c r="J15" i="1"/>
  <c r="K15" i="1"/>
  <c r="L15" i="1"/>
  <c r="B16" i="1"/>
  <c r="C16" i="1"/>
  <c r="D16" i="1"/>
  <c r="E16" i="1"/>
  <c r="F16" i="1"/>
  <c r="G16" i="1"/>
  <c r="H16" i="1"/>
  <c r="I16" i="1"/>
  <c r="J16" i="1"/>
  <c r="K16" i="1"/>
  <c r="L16" i="1"/>
  <c r="B17" i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B19" i="1"/>
  <c r="C19" i="1"/>
  <c r="D19" i="1"/>
  <c r="E19" i="1"/>
  <c r="F19" i="1"/>
  <c r="G19" i="1"/>
  <c r="H19" i="1"/>
  <c r="I19" i="1"/>
  <c r="J19" i="1"/>
  <c r="K19" i="1"/>
  <c r="L19" i="1"/>
  <c r="B21" i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B23" i="1"/>
  <c r="C23" i="1"/>
  <c r="D23" i="1"/>
  <c r="E23" i="1"/>
  <c r="F23" i="1"/>
  <c r="G23" i="1"/>
  <c r="H23" i="1"/>
  <c r="I23" i="1"/>
  <c r="J23" i="1"/>
  <c r="K23" i="1"/>
  <c r="L23" i="1"/>
  <c r="B24" i="1"/>
  <c r="C24" i="1"/>
  <c r="D24" i="1"/>
  <c r="E24" i="1"/>
  <c r="F24" i="1"/>
  <c r="G24" i="1"/>
  <c r="H24" i="1"/>
  <c r="I24" i="1"/>
  <c r="J24" i="1"/>
  <c r="K24" i="1"/>
  <c r="L24" i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B29" i="1"/>
  <c r="C29" i="1"/>
  <c r="D29" i="1"/>
  <c r="E29" i="1"/>
  <c r="F29" i="1"/>
  <c r="G29" i="1"/>
  <c r="H29" i="1"/>
  <c r="I29" i="1"/>
  <c r="J29" i="1"/>
  <c r="K29" i="1"/>
  <c r="L29" i="1"/>
  <c r="C2" i="1"/>
  <c r="D2" i="1"/>
  <c r="E2" i="1"/>
  <c r="F2" i="1"/>
  <c r="G2" i="1"/>
  <c r="H2" i="1"/>
  <c r="I2" i="1"/>
  <c r="J2" i="1"/>
  <c r="K2" i="1"/>
  <c r="L2" i="1"/>
  <c r="B2" i="1"/>
  <c r="N23" i="1" l="1"/>
  <c r="O23" i="1" s="1"/>
  <c r="N14" i="1"/>
  <c r="O14" i="1" s="1"/>
  <c r="N6" i="1"/>
  <c r="O6" i="1" s="1"/>
  <c r="N21" i="1"/>
  <c r="O21" i="1" s="1"/>
  <c r="N27" i="1"/>
  <c r="O27" i="1" s="1"/>
  <c r="N17" i="1"/>
  <c r="O17" i="1" s="1"/>
  <c r="N11" i="1"/>
  <c r="O11" i="1" s="1"/>
  <c r="P29" i="1"/>
  <c r="P24" i="1"/>
  <c r="N12" i="1"/>
  <c r="O12" i="1" s="1"/>
  <c r="N4" i="1"/>
  <c r="O4" i="1" s="1"/>
  <c r="N22" i="1"/>
  <c r="O22" i="1" s="1"/>
  <c r="N13" i="1"/>
  <c r="O13" i="1" s="1"/>
  <c r="N5" i="1"/>
  <c r="O5" i="1" s="1"/>
  <c r="P15" i="1"/>
  <c r="P9" i="1"/>
  <c r="P7" i="1"/>
  <c r="P19" i="1"/>
  <c r="P11" i="1"/>
  <c r="P3" i="1"/>
  <c r="P2" i="1"/>
  <c r="N19" i="1"/>
  <c r="O19" i="1" s="1"/>
  <c r="N9" i="1"/>
  <c r="O9" i="1" s="1"/>
  <c r="N3" i="1"/>
  <c r="O3" i="1" s="1"/>
  <c r="P27" i="1"/>
  <c r="N26" i="1"/>
  <c r="O26" i="1" s="1"/>
  <c r="N16" i="1"/>
  <c r="O16" i="1" s="1"/>
  <c r="N8" i="1"/>
  <c r="O8" i="1" s="1"/>
  <c r="P17" i="1"/>
  <c r="P10" i="1"/>
  <c r="P18" i="1"/>
  <c r="N24" i="1"/>
  <c r="O24" i="1" s="1"/>
  <c r="N15" i="1"/>
  <c r="O15" i="1" s="1"/>
  <c r="N7" i="1"/>
  <c r="O7" i="1" s="1"/>
  <c r="N18" i="1"/>
  <c r="O18" i="1" s="1"/>
  <c r="N10" i="1"/>
  <c r="O10" i="1" s="1"/>
  <c r="P26" i="1"/>
  <c r="P16" i="1"/>
  <c r="P8" i="1"/>
  <c r="N29" i="1"/>
  <c r="O29" i="1" s="1"/>
  <c r="P23" i="1"/>
  <c r="P14" i="1"/>
  <c r="P6" i="1"/>
  <c r="P22" i="1"/>
  <c r="P13" i="1"/>
  <c r="P5" i="1"/>
  <c r="P21" i="1"/>
  <c r="P12" i="1"/>
  <c r="P4" i="1"/>
  <c r="N2" i="1"/>
  <c r="O2" i="1" s="1"/>
</calcChain>
</file>

<file path=xl/sharedStrings.xml><?xml version="1.0" encoding="utf-8"?>
<sst xmlns="http://schemas.openxmlformats.org/spreadsheetml/2006/main" count="174" uniqueCount="29">
  <si>
    <t>Age Group</t>
  </si>
  <si>
    <t>Net Change</t>
  </si>
  <si>
    <t>Growth %</t>
  </si>
  <si>
    <t>Annualized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</si>
  <si>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</si>
  <si>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</si>
  <si>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</si>
  <si>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</si>
  <si>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</si>
  <si>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</si>
  <si>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</si>
  <si>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</si>
  <si>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</si>
  <si>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</si>
  <si>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</si>
  <si>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</si>
  <si>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</si>
  <si>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</si>
  <si>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</si>
  <si>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</si>
  <si>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</si>
  <si>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</si>
  <si>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</si>
  <si>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Under 15</t>
  </si>
  <si>
    <t>15 to 64</t>
  </si>
  <si>
    <t>65 and Older</t>
  </si>
  <si>
    <t xml:space="preserve">Men </t>
  </si>
  <si>
    <t>Women</t>
  </si>
  <si>
    <t>Labor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</si>
</sst>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[Red]0.0%"/>
    <numFmt numFmtId="165" formatCode="0.0%;[Red]\-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1">
    <xf numFmtId="0" fontId="0" fillId="0" borderId="0" xfId="0"/>
    <xf numFmtId="164" fontId="3" fillId="0" borderId="0" xfId="1" applyNumberFormat="1" applyFont="1"/>
    <xf numFmtId="38" fontId="3" fillId="0" borderId="0" xfId="0" applyNumberFormat="1" applyFont="1"/>
    <xf numFmtId="38" fontId="4" fillId="0" borderId="0" xfId="0" applyNumberFormat="1" applyFont="1"/>
    <xf numFmtId="164" fontId="4" fillId="0" borderId="0" xfId="1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2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8" fontId="3" fillId="4" borderId="0" xfId="0" applyNumberFormat="1" applyFont="1" applyFill="1" applyAlignment="1">
      <alignment horizontal="right" vertical="center"/>
    </xf>
    <xf numFmtId="165" fontId="3" fillId="4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8" fontId="3" fillId="2" borderId="0" xfId="0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</cellXfs>
  <cellStyles count="5">
    <cellStyle name="Normal" xfId="0" builtinId="0"/>
    <cellStyle name="Normal 2" xfId="2" xr:uid="{25C198BF-6F5B-43C6-8FF6-C332C854D188}"/>
    <cellStyle name="Normal 2 2" xfId="3" xr:uid="{2FC586C2-77DB-45FD-8A46-8B6134B44018}"/>
    <cellStyle name="Normal 3" xfId="4" xr:uid="{BFBA2B17-4A9D-4BC8-B7F9-BF6F0365D43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3B5D-E541-4E7B-AF40-3A3BFC241084}">
  <dimension ref="A1:P30"/>
  <sheetViews>
    <sheetView tabSelected="1" workbookViewId="0">
      <selection activeCell="I34" sqref="I34"/>
    </sheetView>
  </sheetViews>
  <sheetFormatPr defaultColWidth="17.42578125" defaultRowHeight="15.75" x14ac:dyDescent="0.25"/>
  <cols>
    <col min="1" max="1" width="20.7109375" style="5" customWidth="1"/>
    <col min="2" max="12" width="10.7109375" style="7" customWidth="1"/>
    <col min="13" max="13" width="5.7109375" style="7" customWidth="1"/>
    <col min="14" max="16" width="15.7109375" style="7" customWidth="1"/>
    <col min="17" max="16384" width="17.425781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f>Clearwater!B2+Idaho!B2+Latah!B2+Lewis!B2+'Nez Perce'!B2</f>
        <v>6442</v>
      </c>
      <c r="C2" s="11">
        <f>Clearwater!C2+Idaho!C2+Latah!C2+Lewis!C2+'Nez Perce'!C2</f>
        <v>6329</v>
      </c>
      <c r="D2" s="11">
        <f>Clearwater!D2+Idaho!D2+Latah!D2+Lewis!D2+'Nez Perce'!D2</f>
        <v>6242</v>
      </c>
      <c r="E2" s="11">
        <f>Clearwater!E2+Idaho!E2+Latah!E2+Lewis!E2+'Nez Perce'!E2</f>
        <v>6177</v>
      </c>
      <c r="F2" s="11">
        <f>Clearwater!F2+Idaho!F2+Latah!F2+Lewis!F2+'Nez Perce'!F2</f>
        <v>6131</v>
      </c>
      <c r="G2" s="11">
        <f>Clearwater!G2+Idaho!G2+Latah!G2+Lewis!G2+'Nez Perce'!G2</f>
        <v>6098</v>
      </c>
      <c r="H2" s="11">
        <f>Clearwater!H2+Idaho!H2+Latah!H2+Lewis!H2+'Nez Perce'!H2</f>
        <v>6077</v>
      </c>
      <c r="I2" s="11">
        <f>Clearwater!I2+Idaho!I2+Latah!I2+Lewis!I2+'Nez Perce'!I2</f>
        <v>6064</v>
      </c>
      <c r="J2" s="11">
        <f>Clearwater!J2+Idaho!J2+Latah!J2+Lewis!J2+'Nez Perce'!J2</f>
        <v>6059</v>
      </c>
      <c r="K2" s="11">
        <f>Clearwater!K2+Idaho!K2+Latah!K2+Lewis!K2+'Nez Perce'!K2</f>
        <v>6060</v>
      </c>
      <c r="L2" s="11">
        <f>Clearwater!L2+Idaho!L2+Latah!L2+Lewis!L2+'Nez Perce'!L2</f>
        <v>6066</v>
      </c>
      <c r="M2" s="12"/>
      <c r="N2" s="13">
        <f>L2-B2</f>
        <v>-376</v>
      </c>
      <c r="O2" s="14">
        <f>N2/B2</f>
        <v>-5.8366966780502946E-2</v>
      </c>
      <c r="P2" s="14">
        <f>(L2/B2)^(1/10)-1</f>
        <v>-5.9959164792786623E-3</v>
      </c>
    </row>
    <row r="3" spans="1:16" ht="15" customHeight="1" x14ac:dyDescent="0.2">
      <c r="A3" s="10" t="s">
        <v>5</v>
      </c>
      <c r="B3" s="15">
        <f>Clearwater!B3+Idaho!B3+Latah!B3+Lewis!B3+'Nez Perce'!B3</f>
        <v>7131</v>
      </c>
      <c r="C3" s="15">
        <f>Clearwater!C3+Idaho!C3+Latah!C3+Lewis!C3+'Nez Perce'!C3</f>
        <v>7102</v>
      </c>
      <c r="D3" s="15">
        <f>Clearwater!D3+Idaho!D3+Latah!D3+Lewis!D3+'Nez Perce'!D3</f>
        <v>7056</v>
      </c>
      <c r="E3" s="15">
        <f>Clearwater!E3+Idaho!E3+Latah!E3+Lewis!E3+'Nez Perce'!E3</f>
        <v>7002</v>
      </c>
      <c r="F3" s="15">
        <f>Clearwater!F3+Idaho!F3+Latah!F3+Lewis!F3+'Nez Perce'!F3</f>
        <v>6946</v>
      </c>
      <c r="G3" s="15">
        <f>Clearwater!G3+Idaho!G3+Latah!G3+Lewis!G3+'Nez Perce'!G3</f>
        <v>6891</v>
      </c>
      <c r="H3" s="15">
        <f>Clearwater!H3+Idaho!H3+Latah!H3+Lewis!H3+'Nez Perce'!H3</f>
        <v>6841</v>
      </c>
      <c r="I3" s="15">
        <f>Clearwater!I3+Idaho!I3+Latah!I3+Lewis!I3+'Nez Perce'!I3</f>
        <v>6796</v>
      </c>
      <c r="J3" s="15">
        <f>Clearwater!J3+Idaho!J3+Latah!J3+Lewis!J3+'Nez Perce'!J3</f>
        <v>6759</v>
      </c>
      <c r="K3" s="15">
        <f>Clearwater!K3+Idaho!K3+Latah!K3+Lewis!K3+'Nez Perce'!K3</f>
        <v>6726</v>
      </c>
      <c r="L3" s="15">
        <f>Clearwater!L3+Idaho!L3+Latah!L3+Lewis!L3+'Nez Perce'!L3</f>
        <v>6699</v>
      </c>
      <c r="M3" s="16"/>
      <c r="N3" s="17">
        <f t="shared" ref="N3:N29" si="0">L3-B3</f>
        <v>-432</v>
      </c>
      <c r="O3" s="18">
        <f t="shared" ref="O3:O29" si="1">N3/B3</f>
        <v>-6.0580563735801431E-2</v>
      </c>
      <c r="P3" s="18">
        <f t="shared" ref="P3:P29" si="2">(L3/B3)^(1/10)-1</f>
        <v>-6.22983515545672E-3</v>
      </c>
    </row>
    <row r="4" spans="1:16" ht="15" customHeight="1" x14ac:dyDescent="0.2">
      <c r="A4" s="9" t="s">
        <v>6</v>
      </c>
      <c r="B4" s="11">
        <f>Clearwater!B4+Idaho!B4+Latah!B4+Lewis!B4+'Nez Perce'!B4</f>
        <v>7511</v>
      </c>
      <c r="C4" s="11">
        <f>Clearwater!C4+Idaho!C4+Latah!C4+Lewis!C4+'Nez Perce'!C4</f>
        <v>7541</v>
      </c>
      <c r="D4" s="11">
        <f>Clearwater!D4+Idaho!D4+Latah!D4+Lewis!D4+'Nez Perce'!D4</f>
        <v>7559</v>
      </c>
      <c r="E4" s="11">
        <f>Clearwater!E4+Idaho!E4+Latah!E4+Lewis!E4+'Nez Perce'!E4</f>
        <v>7565</v>
      </c>
      <c r="F4" s="11">
        <f>Clearwater!F4+Idaho!F4+Latah!F4+Lewis!F4+'Nez Perce'!F4</f>
        <v>7558</v>
      </c>
      <c r="G4" s="11">
        <f>Clearwater!G4+Idaho!G4+Latah!G4+Lewis!G4+'Nez Perce'!G4</f>
        <v>7541</v>
      </c>
      <c r="H4" s="11">
        <f>Clearwater!H4+Idaho!H4+Latah!H4+Lewis!H4+'Nez Perce'!H4</f>
        <v>7518</v>
      </c>
      <c r="I4" s="11">
        <f>Clearwater!I4+Idaho!I4+Latah!I4+Lewis!I4+'Nez Perce'!I4</f>
        <v>7491</v>
      </c>
      <c r="J4" s="11">
        <f>Clearwater!J4+Idaho!J4+Latah!J4+Lewis!J4+'Nez Perce'!J4</f>
        <v>7458</v>
      </c>
      <c r="K4" s="11">
        <f>Clearwater!K4+Idaho!K4+Latah!K4+Lewis!K4+'Nez Perce'!K4</f>
        <v>7424</v>
      </c>
      <c r="L4" s="11">
        <f>Clearwater!L4+Idaho!L4+Latah!L4+Lewis!L4+'Nez Perce'!L4</f>
        <v>7392</v>
      </c>
      <c r="M4" s="12"/>
      <c r="N4" s="13">
        <f t="shared" si="0"/>
        <v>-119</v>
      </c>
      <c r="O4" s="14">
        <f t="shared" si="1"/>
        <v>-1.5843429636533086E-2</v>
      </c>
      <c r="P4" s="14">
        <f t="shared" si="2"/>
        <v>-1.5957532660924034E-3</v>
      </c>
    </row>
    <row r="5" spans="1:16" ht="15" customHeight="1" x14ac:dyDescent="0.2">
      <c r="A5" s="10" t="s">
        <v>7</v>
      </c>
      <c r="B5" s="15">
        <f>Clearwater!B5+Idaho!B5+Latah!B5+Lewis!B5+'Nez Perce'!B5</f>
        <v>9079</v>
      </c>
      <c r="C5" s="15">
        <f>Clearwater!C5+Idaho!C5+Latah!C5+Lewis!C5+'Nez Perce'!C5</f>
        <v>9109</v>
      </c>
      <c r="D5" s="15">
        <f>Clearwater!D5+Idaho!D5+Latah!D5+Lewis!D5+'Nez Perce'!D5</f>
        <v>9140</v>
      </c>
      <c r="E5" s="15">
        <f>Clearwater!E5+Idaho!E5+Latah!E5+Lewis!E5+'Nez Perce'!E5</f>
        <v>9168</v>
      </c>
      <c r="F5" s="15">
        <f>Clearwater!F5+Idaho!F5+Latah!F5+Lewis!F5+'Nez Perce'!F5</f>
        <v>9191</v>
      </c>
      <c r="G5" s="15">
        <f>Clearwater!G5+Idaho!G5+Latah!G5+Lewis!G5+'Nez Perce'!G5</f>
        <v>9208</v>
      </c>
      <c r="H5" s="15">
        <f>Clearwater!H5+Idaho!H5+Latah!H5+Lewis!H5+'Nez Perce'!H5</f>
        <v>9219</v>
      </c>
      <c r="I5" s="15">
        <f>Clearwater!I5+Idaho!I5+Latah!I5+Lewis!I5+'Nez Perce'!I5</f>
        <v>9223</v>
      </c>
      <c r="J5" s="15">
        <f>Clearwater!J5+Idaho!J5+Latah!J5+Lewis!J5+'Nez Perce'!J5</f>
        <v>9220</v>
      </c>
      <c r="K5" s="15">
        <f>Clearwater!K5+Idaho!K5+Latah!K5+Lewis!K5+'Nez Perce'!K5</f>
        <v>9211</v>
      </c>
      <c r="L5" s="15">
        <f>Clearwater!L5+Idaho!L5+Latah!L5+Lewis!L5+'Nez Perce'!L5</f>
        <v>9196</v>
      </c>
      <c r="M5" s="16"/>
      <c r="N5" s="17">
        <f t="shared" si="0"/>
        <v>117</v>
      </c>
      <c r="O5" s="18">
        <f t="shared" si="1"/>
        <v>1.2886881815177883E-2</v>
      </c>
      <c r="P5" s="18">
        <f t="shared" si="2"/>
        <v>1.281275383967051E-3</v>
      </c>
    </row>
    <row r="6" spans="1:16" ht="15" customHeight="1" x14ac:dyDescent="0.2">
      <c r="A6" s="9" t="s">
        <v>8</v>
      </c>
      <c r="B6" s="11">
        <f>Clearwater!B6+Idaho!B6+Latah!B6+Lewis!B6+'Nez Perce'!B6</f>
        <v>11034</v>
      </c>
      <c r="C6" s="11">
        <f>Clearwater!C6+Idaho!C6+Latah!C6+Lewis!C6+'Nez Perce'!C6</f>
        <v>11060</v>
      </c>
      <c r="D6" s="11">
        <f>Clearwater!D6+Idaho!D6+Latah!D6+Lewis!D6+'Nez Perce'!D6</f>
        <v>11088</v>
      </c>
      <c r="E6" s="11">
        <f>Clearwater!E6+Idaho!E6+Latah!E6+Lewis!E6+'Nez Perce'!E6</f>
        <v>11116</v>
      </c>
      <c r="F6" s="11">
        <f>Clearwater!F6+Idaho!F6+Latah!F6+Lewis!F6+'Nez Perce'!F6</f>
        <v>11144</v>
      </c>
      <c r="G6" s="11">
        <f>Clearwater!G6+Idaho!G6+Latah!G6+Lewis!G6+'Nez Perce'!G6</f>
        <v>11171</v>
      </c>
      <c r="H6" s="11">
        <f>Clearwater!H6+Idaho!H6+Latah!H6+Lewis!H6+'Nez Perce'!H6</f>
        <v>11195</v>
      </c>
      <c r="I6" s="11">
        <f>Clearwater!I6+Idaho!I6+Latah!I6+Lewis!I6+'Nez Perce'!I6</f>
        <v>11217</v>
      </c>
      <c r="J6" s="11">
        <f>Clearwater!J6+Idaho!J6+Latah!J6+Lewis!J6+'Nez Perce'!J6</f>
        <v>11235</v>
      </c>
      <c r="K6" s="11">
        <f>Clearwater!K6+Idaho!K6+Latah!K6+Lewis!K6+'Nez Perce'!K6</f>
        <v>11249</v>
      </c>
      <c r="L6" s="11">
        <f>Clearwater!L6+Idaho!L6+Latah!L6+Lewis!L6+'Nez Perce'!L6</f>
        <v>11257</v>
      </c>
      <c r="M6" s="12"/>
      <c r="N6" s="13">
        <f t="shared" si="0"/>
        <v>223</v>
      </c>
      <c r="O6" s="14">
        <f t="shared" si="1"/>
        <v>2.0210259198839949E-2</v>
      </c>
      <c r="P6" s="14">
        <f t="shared" si="2"/>
        <v>2.0028773368800934E-3</v>
      </c>
    </row>
    <row r="7" spans="1:16" ht="15" customHeight="1" x14ac:dyDescent="0.2">
      <c r="A7" s="10" t="s">
        <v>9</v>
      </c>
      <c r="B7" s="15">
        <f>Clearwater!B7+Idaho!B7+Latah!B7+Lewis!B7+'Nez Perce'!B7</f>
        <v>7939</v>
      </c>
      <c r="C7" s="15">
        <f>Clearwater!C7+Idaho!C7+Latah!C7+Lewis!C7+'Nez Perce'!C7</f>
        <v>7998</v>
      </c>
      <c r="D7" s="15">
        <f>Clearwater!D7+Idaho!D7+Latah!D7+Lewis!D7+'Nez Perce'!D7</f>
        <v>8051</v>
      </c>
      <c r="E7" s="15">
        <f>Clearwater!E7+Idaho!E7+Latah!E7+Lewis!E7+'Nez Perce'!E7</f>
        <v>8100</v>
      </c>
      <c r="F7" s="15">
        <f>Clearwater!F7+Idaho!F7+Latah!F7+Lewis!F7+'Nez Perce'!F7</f>
        <v>8143</v>
      </c>
      <c r="G7" s="15">
        <f>Clearwater!G7+Idaho!G7+Latah!G7+Lewis!G7+'Nez Perce'!G7</f>
        <v>8184</v>
      </c>
      <c r="H7" s="15">
        <f>Clearwater!H7+Idaho!H7+Latah!H7+Lewis!H7+'Nez Perce'!H7</f>
        <v>8222</v>
      </c>
      <c r="I7" s="15">
        <f>Clearwater!I7+Idaho!I7+Latah!I7+Lewis!I7+'Nez Perce'!I7</f>
        <v>8257</v>
      </c>
      <c r="J7" s="15">
        <f>Clearwater!J7+Idaho!J7+Latah!J7+Lewis!J7+'Nez Perce'!J7</f>
        <v>8291</v>
      </c>
      <c r="K7" s="15">
        <f>Clearwater!K7+Idaho!K7+Latah!K7+Lewis!K7+'Nez Perce'!K7</f>
        <v>8321</v>
      </c>
      <c r="L7" s="15">
        <f>Clearwater!L7+Idaho!L7+Latah!L7+Lewis!L7+'Nez Perce'!L7</f>
        <v>8348</v>
      </c>
      <c r="M7" s="16"/>
      <c r="N7" s="17">
        <f t="shared" si="0"/>
        <v>409</v>
      </c>
      <c r="O7" s="18">
        <f t="shared" si="1"/>
        <v>5.1517823403451318E-2</v>
      </c>
      <c r="P7" s="18">
        <f t="shared" si="2"/>
        <v>5.036105410381575E-3</v>
      </c>
    </row>
    <row r="8" spans="1:16" ht="15" customHeight="1" x14ac:dyDescent="0.2">
      <c r="A8" s="9" t="s">
        <v>10</v>
      </c>
      <c r="B8" s="11">
        <f>Clearwater!B8+Idaho!B8+Latah!B8+Lewis!B8+'Nez Perce'!B8</f>
        <v>7982</v>
      </c>
      <c r="C8" s="11">
        <f>Clearwater!C8+Idaho!C8+Latah!C8+Lewis!C8+'Nez Perce'!C8</f>
        <v>7906</v>
      </c>
      <c r="D8" s="11">
        <f>Clearwater!D8+Idaho!D8+Latah!D8+Lewis!D8+'Nez Perce'!D8</f>
        <v>7857</v>
      </c>
      <c r="E8" s="11">
        <f>Clearwater!E8+Idaho!E8+Latah!E8+Lewis!E8+'Nez Perce'!E8</f>
        <v>7829</v>
      </c>
      <c r="F8" s="11">
        <f>Clearwater!F8+Idaho!F8+Latah!F8+Lewis!F8+'Nez Perce'!F8</f>
        <v>7816</v>
      </c>
      <c r="G8" s="11">
        <f>Clearwater!G8+Idaho!G8+Latah!G8+Lewis!G8+'Nez Perce'!G8</f>
        <v>7814</v>
      </c>
      <c r="H8" s="11">
        <f>Clearwater!H8+Idaho!H8+Latah!H8+Lewis!H8+'Nez Perce'!H8</f>
        <v>7822</v>
      </c>
      <c r="I8" s="11">
        <f>Clearwater!I8+Idaho!I8+Latah!I8+Lewis!I8+'Nez Perce'!I8</f>
        <v>7835</v>
      </c>
      <c r="J8" s="11">
        <f>Clearwater!J8+Idaho!J8+Latah!J8+Lewis!J8+'Nez Perce'!J8</f>
        <v>7852</v>
      </c>
      <c r="K8" s="11">
        <f>Clearwater!K8+Idaho!K8+Latah!K8+Lewis!K8+'Nez Perce'!K8</f>
        <v>7872</v>
      </c>
      <c r="L8" s="11">
        <f>Clearwater!L8+Idaho!L8+Latah!L8+Lewis!L8+'Nez Perce'!L8</f>
        <v>7894</v>
      </c>
      <c r="M8" s="12"/>
      <c r="N8" s="13">
        <f t="shared" si="0"/>
        <v>-88</v>
      </c>
      <c r="O8" s="14">
        <f t="shared" si="1"/>
        <v>-1.1024805813079429E-2</v>
      </c>
      <c r="P8" s="14">
        <f t="shared" si="2"/>
        <v>-1.1079886653669879E-3</v>
      </c>
    </row>
    <row r="9" spans="1:16" ht="15" customHeight="1" x14ac:dyDescent="0.2">
      <c r="A9" s="10" t="s">
        <v>11</v>
      </c>
      <c r="B9" s="15">
        <f>Clearwater!B9+Idaho!B9+Latah!B9+Lewis!B9+'Nez Perce'!B9</f>
        <v>7316</v>
      </c>
      <c r="C9" s="15">
        <f>Clearwater!C9+Idaho!C9+Latah!C9+Lewis!C9+'Nez Perce'!C9</f>
        <v>7479</v>
      </c>
      <c r="D9" s="15">
        <f>Clearwater!D9+Idaho!D9+Latah!D9+Lewis!D9+'Nez Perce'!D9</f>
        <v>7594</v>
      </c>
      <c r="E9" s="15">
        <f>Clearwater!E9+Idaho!E9+Latah!E9+Lewis!E9+'Nez Perce'!E9</f>
        <v>7677</v>
      </c>
      <c r="F9" s="15">
        <f>Clearwater!F9+Idaho!F9+Latah!F9+Lewis!F9+'Nez Perce'!F9</f>
        <v>7736</v>
      </c>
      <c r="G9" s="15">
        <f>Clearwater!G9+Idaho!G9+Latah!G9+Lewis!G9+'Nez Perce'!G9</f>
        <v>7782</v>
      </c>
      <c r="H9" s="15">
        <f>Clearwater!H9+Idaho!H9+Latah!H9+Lewis!H9+'Nez Perce'!H9</f>
        <v>7819</v>
      </c>
      <c r="I9" s="15">
        <f>Clearwater!I9+Idaho!I9+Latah!I9+Lewis!I9+'Nez Perce'!I9</f>
        <v>7848</v>
      </c>
      <c r="J9" s="15">
        <f>Clearwater!J9+Idaho!J9+Latah!J9+Lewis!J9+'Nez Perce'!J9</f>
        <v>7875</v>
      </c>
      <c r="K9" s="15">
        <f>Clearwater!K9+Idaho!K9+Latah!K9+Lewis!K9+'Nez Perce'!K9</f>
        <v>7898</v>
      </c>
      <c r="L9" s="15">
        <f>Clearwater!L9+Idaho!L9+Latah!L9+Lewis!L9+'Nez Perce'!L9</f>
        <v>7922</v>
      </c>
      <c r="M9" s="16"/>
      <c r="N9" s="17">
        <f t="shared" si="0"/>
        <v>606</v>
      </c>
      <c r="O9" s="18">
        <f t="shared" si="1"/>
        <v>8.2832148715144882E-2</v>
      </c>
      <c r="P9" s="18">
        <f t="shared" si="2"/>
        <v>7.9897458878337435E-3</v>
      </c>
    </row>
    <row r="10" spans="1:16" ht="15" customHeight="1" x14ac:dyDescent="0.2">
      <c r="A10" s="9" t="s">
        <v>12</v>
      </c>
      <c r="B10" s="11">
        <f>Clearwater!B10+Idaho!B10+Latah!B10+Lewis!B10+'Nez Perce'!B10</f>
        <v>7497</v>
      </c>
      <c r="C10" s="11">
        <f>Clearwater!C10+Idaho!C10+Latah!C10+Lewis!C10+'Nez Perce'!C10</f>
        <v>7511</v>
      </c>
      <c r="D10" s="11">
        <f>Clearwater!D10+Idaho!D10+Latah!D10+Lewis!D10+'Nez Perce'!D10</f>
        <v>7552</v>
      </c>
      <c r="E10" s="11">
        <f>Clearwater!E10+Idaho!E10+Latah!E10+Lewis!E10+'Nez Perce'!E10</f>
        <v>7608</v>
      </c>
      <c r="F10" s="11">
        <f>Clearwater!F10+Idaho!F10+Latah!F10+Lewis!F10+'Nez Perce'!F10</f>
        <v>7669</v>
      </c>
      <c r="G10" s="11">
        <f>Clearwater!G10+Idaho!G10+Latah!G10+Lewis!G10+'Nez Perce'!G10</f>
        <v>7729</v>
      </c>
      <c r="H10" s="11">
        <f>Clearwater!H10+Idaho!H10+Latah!H10+Lewis!H10+'Nez Perce'!H10</f>
        <v>7788</v>
      </c>
      <c r="I10" s="11">
        <f>Clearwater!I10+Idaho!I10+Latah!I10+Lewis!I10+'Nez Perce'!I10</f>
        <v>7841</v>
      </c>
      <c r="J10" s="11">
        <f>Clearwater!J10+Idaho!J10+Latah!J10+Lewis!J10+'Nez Perce'!J10</f>
        <v>7889</v>
      </c>
      <c r="K10" s="11">
        <f>Clearwater!K10+Idaho!K10+Latah!K10+Lewis!K10+'Nez Perce'!K10</f>
        <v>7932</v>
      </c>
      <c r="L10" s="11">
        <f>Clearwater!L10+Idaho!L10+Latah!L10+Lewis!L10+'Nez Perce'!L10</f>
        <v>7971</v>
      </c>
      <c r="M10" s="12"/>
      <c r="N10" s="13">
        <f t="shared" si="0"/>
        <v>474</v>
      </c>
      <c r="O10" s="14">
        <f t="shared" si="1"/>
        <v>6.3225290116046412E-2</v>
      </c>
      <c r="P10" s="14">
        <f t="shared" si="2"/>
        <v>6.1495327060621108E-3</v>
      </c>
    </row>
    <row r="11" spans="1:16" ht="15" customHeight="1" x14ac:dyDescent="0.2">
      <c r="A11" s="10" t="s">
        <v>13</v>
      </c>
      <c r="B11" s="15">
        <f>Clearwater!B11+Idaho!B11+Latah!B11+Lewis!B11+'Nez Perce'!B11</f>
        <v>6831</v>
      </c>
      <c r="C11" s="15">
        <f>Clearwater!C11+Idaho!C11+Latah!C11+Lewis!C11+'Nez Perce'!C11</f>
        <v>6976</v>
      </c>
      <c r="D11" s="15">
        <f>Clearwater!D11+Idaho!D11+Latah!D11+Lewis!D11+'Nez Perce'!D11</f>
        <v>7094</v>
      </c>
      <c r="E11" s="15">
        <f>Clearwater!E11+Idaho!E11+Latah!E11+Lewis!E11+'Nez Perce'!E11</f>
        <v>7196</v>
      </c>
      <c r="F11" s="15">
        <f>Clearwater!F11+Idaho!F11+Latah!F11+Lewis!F11+'Nez Perce'!F11</f>
        <v>7290</v>
      </c>
      <c r="G11" s="15">
        <f>Clearwater!G11+Idaho!G11+Latah!G11+Lewis!G11+'Nez Perce'!G11</f>
        <v>7375</v>
      </c>
      <c r="H11" s="15">
        <f>Clearwater!H11+Idaho!H11+Latah!H11+Lewis!H11+'Nez Perce'!H11</f>
        <v>7456</v>
      </c>
      <c r="I11" s="15">
        <f>Clearwater!I11+Idaho!I11+Latah!I11+Lewis!I11+'Nez Perce'!I11</f>
        <v>7531</v>
      </c>
      <c r="J11" s="15">
        <f>Clearwater!J11+Idaho!J11+Latah!J11+Lewis!J11+'Nez Perce'!J11</f>
        <v>7603</v>
      </c>
      <c r="K11" s="15">
        <f>Clearwater!K11+Idaho!K11+Latah!K11+Lewis!K11+'Nez Perce'!K11</f>
        <v>7670</v>
      </c>
      <c r="L11" s="15">
        <f>Clearwater!L11+Idaho!L11+Latah!L11+Lewis!L11+'Nez Perce'!L11</f>
        <v>7732</v>
      </c>
      <c r="M11" s="16"/>
      <c r="N11" s="17">
        <f t="shared" si="0"/>
        <v>901</v>
      </c>
      <c r="O11" s="18">
        <f t="shared" si="1"/>
        <v>0.13189869711608843</v>
      </c>
      <c r="P11" s="18">
        <f t="shared" si="2"/>
        <v>1.2466718215106587E-2</v>
      </c>
    </row>
    <row r="12" spans="1:16" ht="15" customHeight="1" x14ac:dyDescent="0.2">
      <c r="A12" s="9" t="s">
        <v>14</v>
      </c>
      <c r="B12" s="11">
        <f>Clearwater!B12+Idaho!B12+Latah!B12+Lewis!B12+'Nez Perce'!B12</f>
        <v>6953</v>
      </c>
      <c r="C12" s="11">
        <f>Clearwater!C12+Idaho!C12+Latah!C12+Lewis!C12+'Nez Perce'!C12</f>
        <v>6935</v>
      </c>
      <c r="D12" s="11">
        <f>Clearwater!D12+Idaho!D12+Latah!D12+Lewis!D12+'Nez Perce'!D12</f>
        <v>6949</v>
      </c>
      <c r="E12" s="11">
        <f>Clearwater!E12+Idaho!E12+Latah!E12+Lewis!E12+'Nez Perce'!E12</f>
        <v>6984</v>
      </c>
      <c r="F12" s="11">
        <f>Clearwater!F12+Idaho!F12+Latah!F12+Lewis!F12+'Nez Perce'!F12</f>
        <v>7030</v>
      </c>
      <c r="G12" s="11">
        <f>Clearwater!G12+Idaho!G12+Latah!G12+Lewis!G12+'Nez Perce'!G12</f>
        <v>7086</v>
      </c>
      <c r="H12" s="11">
        <f>Clearwater!H12+Idaho!H12+Latah!H12+Lewis!H12+'Nez Perce'!H12</f>
        <v>7148</v>
      </c>
      <c r="I12" s="11">
        <f>Clearwater!I12+Idaho!I12+Latah!I12+Lewis!I12+'Nez Perce'!I12</f>
        <v>7213</v>
      </c>
      <c r="J12" s="11">
        <f>Clearwater!J12+Idaho!J12+Latah!J12+Lewis!J12+'Nez Perce'!J12</f>
        <v>7279</v>
      </c>
      <c r="K12" s="11">
        <f>Clearwater!K12+Idaho!K12+Latah!K12+Lewis!K12+'Nez Perce'!K12</f>
        <v>7347</v>
      </c>
      <c r="L12" s="11">
        <f>Clearwater!L12+Idaho!L12+Latah!L12+Lewis!L12+'Nez Perce'!L12</f>
        <v>7413</v>
      </c>
      <c r="M12" s="12"/>
      <c r="N12" s="13">
        <f t="shared" si="0"/>
        <v>460</v>
      </c>
      <c r="O12" s="14">
        <f t="shared" si="1"/>
        <v>6.6158492736948085E-2</v>
      </c>
      <c r="P12" s="14">
        <f t="shared" si="2"/>
        <v>6.4267630395247188E-3</v>
      </c>
    </row>
    <row r="13" spans="1:16" ht="15" customHeight="1" x14ac:dyDescent="0.2">
      <c r="A13" s="10" t="s">
        <v>15</v>
      </c>
      <c r="B13" s="15">
        <f>Clearwater!B13+Idaho!B13+Latah!B13+Lewis!B13+'Nez Perce'!B13</f>
        <v>7346</v>
      </c>
      <c r="C13" s="15">
        <f>Clearwater!C13+Idaho!C13+Latah!C13+Lewis!C13+'Nez Perce'!C13</f>
        <v>7328</v>
      </c>
      <c r="D13" s="15">
        <f>Clearwater!D13+Idaho!D13+Latah!D13+Lewis!D13+'Nez Perce'!D13</f>
        <v>7310</v>
      </c>
      <c r="E13" s="15">
        <f>Clearwater!E13+Idaho!E13+Latah!E13+Lewis!E13+'Nez Perce'!E13</f>
        <v>7300</v>
      </c>
      <c r="F13" s="15">
        <f>Clearwater!F13+Idaho!F13+Latah!F13+Lewis!F13+'Nez Perce'!F13</f>
        <v>7298</v>
      </c>
      <c r="G13" s="15">
        <f>Clearwater!G13+Idaho!G13+Latah!G13+Lewis!G13+'Nez Perce'!G13</f>
        <v>7304</v>
      </c>
      <c r="H13" s="15">
        <f>Clearwater!H13+Idaho!H13+Latah!H13+Lewis!H13+'Nez Perce'!H13</f>
        <v>7321</v>
      </c>
      <c r="I13" s="15">
        <f>Clearwater!I13+Idaho!I13+Latah!I13+Lewis!I13+'Nez Perce'!I13</f>
        <v>7347</v>
      </c>
      <c r="J13" s="15">
        <f>Clearwater!J13+Idaho!J13+Latah!J13+Lewis!J13+'Nez Perce'!J13</f>
        <v>7380</v>
      </c>
      <c r="K13" s="15">
        <f>Clearwater!K13+Idaho!K13+Latah!K13+Lewis!K13+'Nez Perce'!K13</f>
        <v>7419</v>
      </c>
      <c r="L13" s="15">
        <f>Clearwater!L13+Idaho!L13+Latah!L13+Lewis!L13+'Nez Perce'!L13</f>
        <v>7465</v>
      </c>
      <c r="M13" s="16"/>
      <c r="N13" s="17">
        <f t="shared" si="0"/>
        <v>119</v>
      </c>
      <c r="O13" s="18">
        <f t="shared" si="1"/>
        <v>1.6199292131772392E-2</v>
      </c>
      <c r="P13" s="18">
        <f t="shared" si="2"/>
        <v>1.6082401927597356E-3</v>
      </c>
    </row>
    <row r="14" spans="1:16" ht="15" customHeight="1" x14ac:dyDescent="0.2">
      <c r="A14" s="9" t="s">
        <v>16</v>
      </c>
      <c r="B14" s="11">
        <f>Clearwater!B14+Idaho!B14+Latah!B14+Lewis!B14+'Nez Perce'!B14</f>
        <v>8655</v>
      </c>
      <c r="C14" s="11">
        <f>Clearwater!C14+Idaho!C14+Latah!C14+Lewis!C14+'Nez Perce'!C14</f>
        <v>8509</v>
      </c>
      <c r="D14" s="11">
        <f>Clearwater!D14+Idaho!D14+Latah!D14+Lewis!D14+'Nez Perce'!D14</f>
        <v>8389</v>
      </c>
      <c r="E14" s="11">
        <f>Clearwater!E14+Idaho!E14+Latah!E14+Lewis!E14+'Nez Perce'!E14</f>
        <v>8291</v>
      </c>
      <c r="F14" s="11">
        <f>Clearwater!F14+Idaho!F14+Latah!F14+Lewis!F14+'Nez Perce'!F14</f>
        <v>8211</v>
      </c>
      <c r="G14" s="11">
        <f>Clearwater!G14+Idaho!G14+Latah!G14+Lewis!G14+'Nez Perce'!G14</f>
        <v>8147</v>
      </c>
      <c r="H14" s="11">
        <f>Clearwater!H14+Idaho!H14+Latah!H14+Lewis!H14+'Nez Perce'!H14</f>
        <v>8097</v>
      </c>
      <c r="I14" s="11">
        <f>Clearwater!I14+Idaho!I14+Latah!I14+Lewis!I14+'Nez Perce'!I14</f>
        <v>8062</v>
      </c>
      <c r="J14" s="11">
        <f>Clearwater!J14+Idaho!J14+Latah!J14+Lewis!J14+'Nez Perce'!J14</f>
        <v>8038</v>
      </c>
      <c r="K14" s="11">
        <f>Clearwater!K14+Idaho!K14+Latah!K14+Lewis!K14+'Nez Perce'!K14</f>
        <v>8028</v>
      </c>
      <c r="L14" s="11">
        <f>Clearwater!L14+Idaho!L14+Latah!L14+Lewis!L14+'Nez Perce'!L14</f>
        <v>8027</v>
      </c>
      <c r="M14" s="12"/>
      <c r="N14" s="13">
        <f t="shared" si="0"/>
        <v>-628</v>
      </c>
      <c r="O14" s="14">
        <f t="shared" si="1"/>
        <v>-7.2559214326978622E-2</v>
      </c>
      <c r="P14" s="14">
        <f t="shared" si="2"/>
        <v>-7.5043337686668821E-3</v>
      </c>
    </row>
    <row r="15" spans="1:16" ht="15" customHeight="1" x14ac:dyDescent="0.2">
      <c r="A15" s="10" t="s">
        <v>17</v>
      </c>
      <c r="B15" s="15">
        <f>Clearwater!B15+Idaho!B15+Latah!B15+Lewis!B15+'Nez Perce'!B15</f>
        <v>8430</v>
      </c>
      <c r="C15" s="15">
        <f>Clearwater!C15+Idaho!C15+Latah!C15+Lewis!C15+'Nez Perce'!C15</f>
        <v>8486</v>
      </c>
      <c r="D15" s="15">
        <f>Clearwater!D15+Idaho!D15+Latah!D15+Lewis!D15+'Nez Perce'!D15</f>
        <v>8501</v>
      </c>
      <c r="E15" s="15">
        <f>Clearwater!E15+Idaho!E15+Latah!E15+Lewis!E15+'Nez Perce'!E15</f>
        <v>8491</v>
      </c>
      <c r="F15" s="15">
        <f>Clearwater!F15+Idaho!F15+Latah!F15+Lewis!F15+'Nez Perce'!F15</f>
        <v>8464</v>
      </c>
      <c r="G15" s="15">
        <f>Clearwater!G15+Idaho!G15+Latah!G15+Lewis!G15+'Nez Perce'!G15</f>
        <v>8426</v>
      </c>
      <c r="H15" s="15">
        <f>Clearwater!H15+Idaho!H15+Latah!H15+Lewis!H15+'Nez Perce'!H15</f>
        <v>8385</v>
      </c>
      <c r="I15" s="15">
        <f>Clearwater!I15+Idaho!I15+Latah!I15+Lewis!I15+'Nez Perce'!I15</f>
        <v>8343</v>
      </c>
      <c r="J15" s="15">
        <f>Clearwater!J15+Idaho!J15+Latah!J15+Lewis!J15+'Nez Perce'!J15</f>
        <v>8300</v>
      </c>
      <c r="K15" s="15">
        <f>Clearwater!K15+Idaho!K15+Latah!K15+Lewis!K15+'Nez Perce'!K15</f>
        <v>8263</v>
      </c>
      <c r="L15" s="15">
        <f>Clearwater!L15+Idaho!L15+Latah!L15+Lewis!L15+'Nez Perce'!L15</f>
        <v>8232</v>
      </c>
      <c r="M15" s="16"/>
      <c r="N15" s="17">
        <f t="shared" si="0"/>
        <v>-198</v>
      </c>
      <c r="O15" s="18">
        <f t="shared" si="1"/>
        <v>-2.3487544483985764E-2</v>
      </c>
      <c r="P15" s="18">
        <f t="shared" si="2"/>
        <v>-2.3739550493548922E-3</v>
      </c>
    </row>
    <row r="16" spans="1:16" ht="15" customHeight="1" x14ac:dyDescent="0.2">
      <c r="A16" s="9" t="s">
        <v>18</v>
      </c>
      <c r="B16" s="11">
        <f>Clearwater!B16+Idaho!B16+Latah!B16+Lewis!B16+'Nez Perce'!B16</f>
        <v>7515</v>
      </c>
      <c r="C16" s="11">
        <f>Clearwater!C16+Idaho!C16+Latah!C16+Lewis!C16+'Nez Perce'!C16</f>
        <v>7595</v>
      </c>
      <c r="D16" s="11">
        <f>Clearwater!D16+Idaho!D16+Latah!D16+Lewis!D16+'Nez Perce'!D16</f>
        <v>7669</v>
      </c>
      <c r="E16" s="11">
        <f>Clearwater!E16+Idaho!E16+Latah!E16+Lewis!E16+'Nez Perce'!E16</f>
        <v>7731</v>
      </c>
      <c r="F16" s="11">
        <f>Clearwater!F16+Idaho!F16+Latah!F16+Lewis!F16+'Nez Perce'!F16</f>
        <v>7778</v>
      </c>
      <c r="G16" s="11">
        <f>Clearwater!G16+Idaho!G16+Latah!G16+Lewis!G16+'Nez Perce'!G16</f>
        <v>7810</v>
      </c>
      <c r="H16" s="11">
        <f>Clearwater!H16+Idaho!H16+Latah!H16+Lewis!H16+'Nez Perce'!H16</f>
        <v>7827</v>
      </c>
      <c r="I16" s="11">
        <f>Clearwater!I16+Idaho!I16+Latah!I16+Lewis!I16+'Nez Perce'!I16</f>
        <v>7831</v>
      </c>
      <c r="J16" s="11">
        <f>Clearwater!J16+Idaho!J16+Latah!J16+Lewis!J16+'Nez Perce'!J16</f>
        <v>7827</v>
      </c>
      <c r="K16" s="11">
        <f>Clearwater!K16+Idaho!K16+Latah!K16+Lewis!K16+'Nez Perce'!K16</f>
        <v>7815</v>
      </c>
      <c r="L16" s="11">
        <f>Clearwater!L16+Idaho!L16+Latah!L16+Lewis!L16+'Nez Perce'!L16</f>
        <v>7798</v>
      </c>
      <c r="M16" s="12"/>
      <c r="N16" s="13">
        <f t="shared" si="0"/>
        <v>283</v>
      </c>
      <c r="O16" s="14">
        <f t="shared" si="1"/>
        <v>3.7658017298735864E-2</v>
      </c>
      <c r="P16" s="14">
        <f t="shared" si="2"/>
        <v>3.7034676870417726E-3</v>
      </c>
    </row>
    <row r="17" spans="1:16" ht="15" customHeight="1" x14ac:dyDescent="0.2">
      <c r="A17" s="10" t="s">
        <v>19</v>
      </c>
      <c r="B17" s="15">
        <f>Clearwater!B17+Idaho!B17+Latah!B17+Lewis!B17+'Nez Perce'!B17</f>
        <v>5559</v>
      </c>
      <c r="C17" s="15">
        <f>Clearwater!C17+Idaho!C17+Latah!C17+Lewis!C17+'Nez Perce'!C17</f>
        <v>5713</v>
      </c>
      <c r="D17" s="15">
        <f>Clearwater!D17+Idaho!D17+Latah!D17+Lewis!D17+'Nez Perce'!D17</f>
        <v>5846</v>
      </c>
      <c r="E17" s="15">
        <f>Clearwater!E17+Idaho!E17+Latah!E17+Lewis!E17+'Nez Perce'!E17</f>
        <v>5960</v>
      </c>
      <c r="F17" s="15">
        <f>Clearwater!F17+Idaho!F17+Latah!F17+Lewis!F17+'Nez Perce'!F17</f>
        <v>6061</v>
      </c>
      <c r="G17" s="15">
        <f>Clearwater!G17+Idaho!G17+Latah!G17+Lewis!G17+'Nez Perce'!G17</f>
        <v>6146</v>
      </c>
      <c r="H17" s="15">
        <f>Clearwater!H17+Idaho!H17+Latah!H17+Lewis!H17+'Nez Perce'!H17</f>
        <v>6216</v>
      </c>
      <c r="I17" s="15">
        <f>Clearwater!I17+Idaho!I17+Latah!I17+Lewis!I17+'Nez Perce'!I17</f>
        <v>6276</v>
      </c>
      <c r="J17" s="15">
        <f>Clearwater!J17+Idaho!J17+Latah!J17+Lewis!J17+'Nez Perce'!J17</f>
        <v>6321</v>
      </c>
      <c r="K17" s="15">
        <f>Clearwater!K17+Idaho!K17+Latah!K17+Lewis!K17+'Nez Perce'!K17</f>
        <v>6354</v>
      </c>
      <c r="L17" s="15">
        <f>Clearwater!L17+Idaho!L17+Latah!L17+Lewis!L17+'Nez Perce'!L17</f>
        <v>6375</v>
      </c>
      <c r="M17" s="16"/>
      <c r="N17" s="17">
        <f t="shared" si="0"/>
        <v>816</v>
      </c>
      <c r="O17" s="18">
        <f t="shared" si="1"/>
        <v>0.14678899082568808</v>
      </c>
      <c r="P17" s="18">
        <f t="shared" si="2"/>
        <v>1.3790813443452787E-2</v>
      </c>
    </row>
    <row r="18" spans="1:16" ht="15" customHeight="1" x14ac:dyDescent="0.2">
      <c r="A18" s="9" t="s">
        <v>20</v>
      </c>
      <c r="B18" s="11">
        <f>Clearwater!B18+Idaho!B18+Latah!B18+Lewis!B18+'Nez Perce'!B18</f>
        <v>3349</v>
      </c>
      <c r="C18" s="11">
        <f>Clearwater!C18+Idaho!C18+Latah!C18+Lewis!C18+'Nez Perce'!C18</f>
        <v>3530</v>
      </c>
      <c r="D18" s="11">
        <f>Clearwater!D18+Idaho!D18+Latah!D18+Lewis!D18+'Nez Perce'!D18</f>
        <v>3696</v>
      </c>
      <c r="E18" s="11">
        <f>Clearwater!E18+Idaho!E18+Latah!E18+Lewis!E18+'Nez Perce'!E18</f>
        <v>3849</v>
      </c>
      <c r="F18" s="11">
        <f>Clearwater!F18+Idaho!F18+Latah!F18+Lewis!F18+'Nez Perce'!F18</f>
        <v>3986</v>
      </c>
      <c r="G18" s="11">
        <f>Clearwater!G18+Idaho!G18+Latah!G18+Lewis!G18+'Nez Perce'!G18</f>
        <v>4111</v>
      </c>
      <c r="H18" s="11">
        <f>Clearwater!H18+Idaho!H18+Latah!H18+Lewis!H18+'Nez Perce'!H18</f>
        <v>4222</v>
      </c>
      <c r="I18" s="11">
        <f>Clearwater!I18+Idaho!I18+Latah!I18+Lewis!I18+'Nez Perce'!I18</f>
        <v>4321</v>
      </c>
      <c r="J18" s="11">
        <f>Clearwater!J18+Idaho!J18+Latah!J18+Lewis!J18+'Nez Perce'!J18</f>
        <v>4407</v>
      </c>
      <c r="K18" s="11">
        <f>Clearwater!K18+Idaho!K18+Latah!K18+Lewis!K18+'Nez Perce'!K18</f>
        <v>4480</v>
      </c>
      <c r="L18" s="11">
        <f>Clearwater!L18+Idaho!L18+Latah!L18+Lewis!L18+'Nez Perce'!L18</f>
        <v>4544</v>
      </c>
      <c r="M18" s="12"/>
      <c r="N18" s="13">
        <f t="shared" si="0"/>
        <v>1195</v>
      </c>
      <c r="O18" s="14">
        <f t="shared" si="1"/>
        <v>0.3568229322185727</v>
      </c>
      <c r="P18" s="14">
        <f t="shared" si="2"/>
        <v>3.098493073148556E-2</v>
      </c>
    </row>
    <row r="19" spans="1:16" ht="15" customHeight="1" x14ac:dyDescent="0.2">
      <c r="A19" s="10" t="s">
        <v>21</v>
      </c>
      <c r="B19" s="15">
        <f>Clearwater!B19+Idaho!B19+Latah!B19+Lewis!B19+'Nez Perce'!B19</f>
        <v>2981</v>
      </c>
      <c r="C19" s="15">
        <f>Clearwater!C19+Idaho!C19+Latah!C19+Lewis!C19+'Nez Perce'!C19</f>
        <v>3090</v>
      </c>
      <c r="D19" s="15">
        <f>Clearwater!D19+Idaho!D19+Latah!D19+Lewis!D19+'Nez Perce'!D19</f>
        <v>3218</v>
      </c>
      <c r="E19" s="15">
        <f>Clearwater!E19+Idaho!E19+Latah!E19+Lewis!E19+'Nez Perce'!E19</f>
        <v>3358</v>
      </c>
      <c r="F19" s="15">
        <f>Clearwater!F19+Idaho!F19+Latah!F19+Lewis!F19+'Nez Perce'!F19</f>
        <v>3507</v>
      </c>
      <c r="G19" s="15">
        <f>Clearwater!G19+Idaho!G19+Latah!G19+Lewis!G19+'Nez Perce'!G19</f>
        <v>3660</v>
      </c>
      <c r="H19" s="15">
        <f>Clearwater!H19+Idaho!H19+Latah!H19+Lewis!H19+'Nez Perce'!H19</f>
        <v>3816</v>
      </c>
      <c r="I19" s="15">
        <f>Clearwater!I19+Idaho!I19+Latah!I19+Lewis!I19+'Nez Perce'!I19</f>
        <v>3970</v>
      </c>
      <c r="J19" s="15">
        <f>Clearwater!J19+Idaho!J19+Latah!J19+Lewis!J19+'Nez Perce'!J19</f>
        <v>4121</v>
      </c>
      <c r="K19" s="15">
        <f>Clearwater!K19+Idaho!K19+Latah!K19+Lewis!K19+'Nez Perce'!K19</f>
        <v>4266</v>
      </c>
      <c r="L19" s="15">
        <f>Clearwater!L19+Idaho!L19+Latah!L19+Lewis!L19+'Nez Perce'!L19</f>
        <v>4405</v>
      </c>
      <c r="M19" s="16"/>
      <c r="N19" s="17">
        <f t="shared" si="0"/>
        <v>1424</v>
      </c>
      <c r="O19" s="18">
        <f t="shared" si="1"/>
        <v>0.47769204964776918</v>
      </c>
      <c r="P19" s="18">
        <f t="shared" si="2"/>
        <v>3.9820544053260853E-2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f>Clearwater!B21+Idaho!B21+Latah!B21+Lewis!B21+'Nez Perce'!B21</f>
        <v>129550</v>
      </c>
      <c r="C21" s="22">
        <f>Clearwater!C21+Idaho!C21+Latah!C21+Lewis!C21+'Nez Perce'!C21</f>
        <v>130197</v>
      </c>
      <c r="D21" s="22">
        <f>Clearwater!D21+Idaho!D21+Latah!D21+Lewis!D21+'Nez Perce'!D21</f>
        <v>130811</v>
      </c>
      <c r="E21" s="22">
        <f>Clearwater!E21+Idaho!E21+Latah!E21+Lewis!E21+'Nez Perce'!E21</f>
        <v>131402</v>
      </c>
      <c r="F21" s="22">
        <f>Clearwater!F21+Idaho!F21+Latah!F21+Lewis!F21+'Nez Perce'!F21</f>
        <v>131959</v>
      </c>
      <c r="G21" s="22">
        <f>Clearwater!G21+Idaho!G21+Latah!G21+Lewis!G21+'Nez Perce'!G21</f>
        <v>132483</v>
      </c>
      <c r="H21" s="22">
        <f>Clearwater!H21+Idaho!H21+Latah!H21+Lewis!H21+'Nez Perce'!H21</f>
        <v>132989</v>
      </c>
      <c r="I21" s="22">
        <f>Clearwater!I21+Idaho!I21+Latah!I21+Lewis!I21+'Nez Perce'!I21</f>
        <v>133466</v>
      </c>
      <c r="J21" s="22">
        <f>Clearwater!J21+Idaho!J21+Latah!J21+Lewis!J21+'Nez Perce'!J21</f>
        <v>133914</v>
      </c>
      <c r="K21" s="22">
        <f>Clearwater!K21+Idaho!K21+Latah!K21+Lewis!K21+'Nez Perce'!K21</f>
        <v>134335</v>
      </c>
      <c r="L21" s="22">
        <f>Clearwater!L21+Idaho!L21+Latah!L21+Lewis!L21+'Nez Perce'!L21</f>
        <v>134736</v>
      </c>
      <c r="M21" s="23"/>
      <c r="N21" s="24">
        <f t="shared" si="0"/>
        <v>5186</v>
      </c>
      <c r="O21" s="25">
        <f t="shared" si="1"/>
        <v>4.0030876109610189E-2</v>
      </c>
      <c r="P21" s="25">
        <f t="shared" si="2"/>
        <v>3.9327531860071652E-3</v>
      </c>
    </row>
    <row r="22" spans="1:16" ht="15" customHeight="1" x14ac:dyDescent="0.2">
      <c r="A22" s="9" t="s">
        <v>23</v>
      </c>
      <c r="B22" s="11">
        <f>Clearwater!B22+Idaho!B22+Latah!B22+Lewis!B22+'Nez Perce'!B22</f>
        <v>21084</v>
      </c>
      <c r="C22" s="11">
        <f>Clearwater!C22+Idaho!C22+Latah!C22+Lewis!C22+'Nez Perce'!C22</f>
        <v>20972</v>
      </c>
      <c r="D22" s="11">
        <f>Clearwater!D22+Idaho!D22+Latah!D22+Lewis!D22+'Nez Perce'!D22</f>
        <v>20857</v>
      </c>
      <c r="E22" s="11">
        <f>Clearwater!E22+Idaho!E22+Latah!E22+Lewis!E22+'Nez Perce'!E22</f>
        <v>20744</v>
      </c>
      <c r="F22" s="11">
        <f>Clearwater!F22+Idaho!F22+Latah!F22+Lewis!F22+'Nez Perce'!F22</f>
        <v>20635</v>
      </c>
      <c r="G22" s="11">
        <f>Clearwater!G22+Idaho!G22+Latah!G22+Lewis!G22+'Nez Perce'!G22</f>
        <v>20530</v>
      </c>
      <c r="H22" s="11">
        <f>Clearwater!H22+Idaho!H22+Latah!H22+Lewis!H22+'Nez Perce'!H22</f>
        <v>20436</v>
      </c>
      <c r="I22" s="11">
        <f>Clearwater!I22+Idaho!I22+Latah!I22+Lewis!I22+'Nez Perce'!I22</f>
        <v>20351</v>
      </c>
      <c r="J22" s="11">
        <f>Clearwater!J22+Idaho!J22+Latah!J22+Lewis!J22+'Nez Perce'!J22</f>
        <v>20276</v>
      </c>
      <c r="K22" s="11">
        <f>Clearwater!K22+Idaho!K22+Latah!K22+Lewis!K22+'Nez Perce'!K22</f>
        <v>20210</v>
      </c>
      <c r="L22" s="11">
        <f>Clearwater!L22+Idaho!L22+Latah!L22+Lewis!L22+'Nez Perce'!L22</f>
        <v>20157</v>
      </c>
      <c r="M22" s="12"/>
      <c r="N22" s="13">
        <f t="shared" si="0"/>
        <v>-927</v>
      </c>
      <c r="O22" s="14">
        <f t="shared" si="1"/>
        <v>-4.3966989186112693E-2</v>
      </c>
      <c r="P22" s="14">
        <f t="shared" si="2"/>
        <v>-4.4861904882926851E-3</v>
      </c>
    </row>
    <row r="23" spans="1:16" ht="15" customHeight="1" x14ac:dyDescent="0.2">
      <c r="A23" s="10" t="s">
        <v>24</v>
      </c>
      <c r="B23" s="15">
        <f>Clearwater!B23+Idaho!B23+Latah!B23+Lewis!B23+'Nez Perce'!B23</f>
        <v>80632</v>
      </c>
      <c r="C23" s="15">
        <f>Clearwater!C23+Idaho!C23+Latah!C23+Lewis!C23+'Nez Perce'!C23</f>
        <v>80811</v>
      </c>
      <c r="D23" s="15">
        <f>Clearwater!D23+Idaho!D23+Latah!D23+Lewis!D23+'Nez Perce'!D23</f>
        <v>81024</v>
      </c>
      <c r="E23" s="15">
        <f>Clearwater!E23+Idaho!E23+Latah!E23+Lewis!E23+'Nez Perce'!E23</f>
        <v>81269</v>
      </c>
      <c r="F23" s="15">
        <f>Clearwater!F23+Idaho!F23+Latah!F23+Lewis!F23+'Nez Perce'!F23</f>
        <v>81528</v>
      </c>
      <c r="G23" s="15">
        <f>Clearwater!G23+Idaho!G23+Latah!G23+Lewis!G23+'Nez Perce'!G23</f>
        <v>81800</v>
      </c>
      <c r="H23" s="15">
        <f>Clearwater!H23+Idaho!H23+Latah!H23+Lewis!H23+'Nez Perce'!H23</f>
        <v>82087</v>
      </c>
      <c r="I23" s="15">
        <f>Clearwater!I23+Idaho!I23+Latah!I23+Lewis!I23+'Nez Perce'!I23</f>
        <v>82374</v>
      </c>
      <c r="J23" s="15">
        <f>Clearwater!J23+Idaho!J23+Latah!J23+Lewis!J23+'Nez Perce'!J23</f>
        <v>82662</v>
      </c>
      <c r="K23" s="15">
        <f>Clearwater!K23+Idaho!K23+Latah!K23+Lewis!K23+'Nez Perce'!K23</f>
        <v>82947</v>
      </c>
      <c r="L23" s="15">
        <f>Clearwater!L23+Idaho!L23+Latah!L23+Lewis!L23+'Nez Perce'!L23</f>
        <v>83225</v>
      </c>
      <c r="M23" s="16"/>
      <c r="N23" s="17">
        <f t="shared" si="0"/>
        <v>2593</v>
      </c>
      <c r="O23" s="18">
        <f t="shared" si="1"/>
        <v>3.2158448258755828E-2</v>
      </c>
      <c r="P23" s="18">
        <f t="shared" si="2"/>
        <v>3.1702336360077688E-3</v>
      </c>
    </row>
    <row r="24" spans="1:16" ht="15" customHeight="1" x14ac:dyDescent="0.2">
      <c r="A24" s="9" t="s">
        <v>25</v>
      </c>
      <c r="B24" s="11">
        <f>Clearwater!B24+Idaho!B24+Latah!B24+Lewis!B24+'Nez Perce'!B24</f>
        <v>27834</v>
      </c>
      <c r="C24" s="11">
        <f>Clearwater!C24+Idaho!C24+Latah!C24+Lewis!C24+'Nez Perce'!C24</f>
        <v>28414</v>
      </c>
      <c r="D24" s="11">
        <f>Clearwater!D24+Idaho!D24+Latah!D24+Lewis!D24+'Nez Perce'!D24</f>
        <v>28930</v>
      </c>
      <c r="E24" s="11">
        <f>Clearwater!E24+Idaho!E24+Latah!E24+Lewis!E24+'Nez Perce'!E24</f>
        <v>29389</v>
      </c>
      <c r="F24" s="11">
        <f>Clearwater!F24+Idaho!F24+Latah!F24+Lewis!F24+'Nez Perce'!F24</f>
        <v>29796</v>
      </c>
      <c r="G24" s="11">
        <f>Clearwater!G24+Idaho!G24+Latah!G24+Lewis!G24+'Nez Perce'!G24</f>
        <v>30153</v>
      </c>
      <c r="H24" s="11">
        <f>Clearwater!H24+Idaho!H24+Latah!H24+Lewis!H24+'Nez Perce'!H24</f>
        <v>30466</v>
      </c>
      <c r="I24" s="11">
        <f>Clearwater!I24+Idaho!I24+Latah!I24+Lewis!I24+'Nez Perce'!I24</f>
        <v>30741</v>
      </c>
      <c r="J24" s="11">
        <f>Clearwater!J24+Idaho!J24+Latah!J24+Lewis!J24+'Nez Perce'!J24</f>
        <v>30976</v>
      </c>
      <c r="K24" s="11">
        <f>Clearwater!K24+Idaho!K24+Latah!K24+Lewis!K24+'Nez Perce'!K24</f>
        <v>31178</v>
      </c>
      <c r="L24" s="11">
        <f>Clearwater!L24+Idaho!L24+Latah!L24+Lewis!L24+'Nez Perce'!L24</f>
        <v>31354</v>
      </c>
      <c r="M24" s="12"/>
      <c r="N24" s="13">
        <f t="shared" si="0"/>
        <v>3520</v>
      </c>
      <c r="O24" s="14">
        <f t="shared" si="1"/>
        <v>0.12646403678953796</v>
      </c>
      <c r="P24" s="14">
        <f t="shared" si="2"/>
        <v>1.1979542322768877E-2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f>Clearwater!B26+Idaho!B26+Latah!B26+Lewis!B26+'Nez Perce'!B26</f>
        <v>66133</v>
      </c>
      <c r="C26" s="15">
        <f>Clearwater!C26+Idaho!C26+Latah!C26+Lewis!C26+'Nez Perce'!C26</f>
        <v>66465</v>
      </c>
      <c r="D26" s="15">
        <f>Clearwater!D26+Idaho!D26+Latah!D26+Lewis!D26+'Nez Perce'!D26</f>
        <v>66783</v>
      </c>
      <c r="E26" s="15">
        <f>Clearwater!E26+Idaho!E26+Latah!E26+Lewis!E26+'Nez Perce'!E26</f>
        <v>67089</v>
      </c>
      <c r="F26" s="15">
        <f>Clearwater!F26+Idaho!F26+Latah!F26+Lewis!F26+'Nez Perce'!F26</f>
        <v>67379</v>
      </c>
      <c r="G26" s="15">
        <f>Clearwater!G26+Idaho!G26+Latah!G26+Lewis!G26+'Nez Perce'!G26</f>
        <v>67653</v>
      </c>
      <c r="H26" s="15">
        <f>Clearwater!H26+Idaho!H26+Latah!H26+Lewis!H26+'Nez Perce'!H26</f>
        <v>67915</v>
      </c>
      <c r="I26" s="15">
        <f>Clearwater!I26+Idaho!I26+Latah!I26+Lewis!I26+'Nez Perce'!I26</f>
        <v>68160</v>
      </c>
      <c r="J26" s="15">
        <f>Clearwater!J26+Idaho!J26+Latah!J26+Lewis!J26+'Nez Perce'!J26</f>
        <v>68389</v>
      </c>
      <c r="K26" s="15">
        <f>Clearwater!K26+Idaho!K26+Latah!K26+Lewis!K26+'Nez Perce'!K26</f>
        <v>68606</v>
      </c>
      <c r="L26" s="15">
        <f>Clearwater!L26+Idaho!L26+Latah!L26+Lewis!L26+'Nez Perce'!L26</f>
        <v>68812</v>
      </c>
      <c r="M26" s="16"/>
      <c r="N26" s="17">
        <f t="shared" si="0"/>
        <v>2679</v>
      </c>
      <c r="O26" s="18">
        <f t="shared" si="1"/>
        <v>4.050927676046754E-2</v>
      </c>
      <c r="P26" s="18">
        <f t="shared" si="2"/>
        <v>3.9789232283540255E-3</v>
      </c>
    </row>
    <row r="27" spans="1:16" ht="15" customHeight="1" x14ac:dyDescent="0.2">
      <c r="A27" s="9" t="s">
        <v>27</v>
      </c>
      <c r="B27" s="11">
        <f>Clearwater!B27+Idaho!B27+Latah!B27+Lewis!B27+'Nez Perce'!B27</f>
        <v>63417</v>
      </c>
      <c r="C27" s="11">
        <f>Clearwater!C27+Idaho!C27+Latah!C27+Lewis!C27+'Nez Perce'!C27</f>
        <v>63732</v>
      </c>
      <c r="D27" s="11">
        <f>Clearwater!D27+Idaho!D27+Latah!D27+Lewis!D27+'Nez Perce'!D27</f>
        <v>64028</v>
      </c>
      <c r="E27" s="11">
        <f>Clearwater!E27+Idaho!E27+Latah!E27+Lewis!E27+'Nez Perce'!E27</f>
        <v>64313</v>
      </c>
      <c r="F27" s="11">
        <f>Clearwater!F27+Idaho!F27+Latah!F27+Lewis!F27+'Nez Perce'!F27</f>
        <v>64580</v>
      </c>
      <c r="G27" s="11">
        <f>Clearwater!G27+Idaho!G27+Latah!G27+Lewis!G27+'Nez Perce'!G27</f>
        <v>64830</v>
      </c>
      <c r="H27" s="11">
        <f>Clearwater!H27+Idaho!H27+Latah!H27+Lewis!H27+'Nez Perce'!H27</f>
        <v>65074</v>
      </c>
      <c r="I27" s="11">
        <f>Clearwater!I27+Idaho!I27+Latah!I27+Lewis!I27+'Nez Perce'!I27</f>
        <v>65306</v>
      </c>
      <c r="J27" s="11">
        <f>Clearwater!J27+Idaho!J27+Latah!J27+Lewis!J27+'Nez Perce'!J27</f>
        <v>65525</v>
      </c>
      <c r="K27" s="11">
        <f>Clearwater!K27+Idaho!K27+Latah!K27+Lewis!K27+'Nez Perce'!K27</f>
        <v>65729</v>
      </c>
      <c r="L27" s="11">
        <f>Clearwater!L27+Idaho!L27+Latah!L27+Lewis!L27+'Nez Perce'!L27</f>
        <v>65924</v>
      </c>
      <c r="M27" s="12"/>
      <c r="N27" s="13">
        <f t="shared" si="0"/>
        <v>2507</v>
      </c>
      <c r="O27" s="14">
        <f t="shared" si="1"/>
        <v>3.9531986691265751E-2</v>
      </c>
      <c r="P27" s="14">
        <f t="shared" si="2"/>
        <v>3.8845854262754553E-3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f>Clearwater!B29+Idaho!B29+Latah!B29+Lewis!B29+'Nez Perce'!B29</f>
        <v>64268</v>
      </c>
      <c r="C29" s="15">
        <f>Clearwater!C29+Idaho!C29+Latah!C29+Lewis!C29+'Nez Perce'!C29</f>
        <v>64552</v>
      </c>
      <c r="D29" s="15">
        <f>Clearwater!D29+Idaho!D29+Latah!D29+Lewis!D29+'Nez Perce'!D29</f>
        <v>64845</v>
      </c>
      <c r="E29" s="15">
        <f>Clearwater!E29+Idaho!E29+Latah!E29+Lewis!E29+'Nez Perce'!E29</f>
        <v>65157</v>
      </c>
      <c r="F29" s="15">
        <f>Clearwater!F29+Idaho!F29+Latah!F29+Lewis!F29+'Nez Perce'!F29</f>
        <v>65458</v>
      </c>
      <c r="G29" s="15">
        <f>Clearwater!G29+Idaho!G29+Latah!G29+Lewis!G29+'Nez Perce'!G29</f>
        <v>65772</v>
      </c>
      <c r="H29" s="15">
        <f>Clearwater!H29+Idaho!H29+Latah!H29+Lewis!H29+'Nez Perce'!H29</f>
        <v>66084</v>
      </c>
      <c r="I29" s="15">
        <f>Clearwater!I29+Idaho!I29+Latah!I29+Lewis!I29+'Nez Perce'!I29</f>
        <v>66388</v>
      </c>
      <c r="J29" s="15">
        <f>Clearwater!J29+Idaho!J29+Latah!J29+Lewis!J29+'Nez Perce'!J29</f>
        <v>66685</v>
      </c>
      <c r="K29" s="15">
        <f>Clearwater!K29+Idaho!K29+Latah!K29+Lewis!K29+'Nez Perce'!K29</f>
        <v>66983</v>
      </c>
      <c r="L29" s="15">
        <f>Clearwater!L29+Idaho!L29+Latah!L29+Lewis!L29+'Nez Perce'!L29</f>
        <v>67275</v>
      </c>
      <c r="M29" s="16"/>
      <c r="N29" s="17">
        <f t="shared" si="0"/>
        <v>3007</v>
      </c>
      <c r="O29" s="18">
        <f t="shared" si="1"/>
        <v>4.6788448372440408E-2</v>
      </c>
      <c r="P29" s="18">
        <f t="shared" si="2"/>
        <v>4.5831563238107886E-3</v>
      </c>
    </row>
    <row r="30" spans="1:16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9C9F-1716-4C6B-9397-03BDBA4A8B39}">
  <dimension ref="A1:T29"/>
  <sheetViews>
    <sheetView workbookViewId="0">
      <selection activeCell="G20" sqref="G20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343</v>
      </c>
      <c r="C2" s="11">
        <v>311</v>
      </c>
      <c r="D2" s="11">
        <v>285</v>
      </c>
      <c r="E2" s="11">
        <v>264</v>
      </c>
      <c r="F2" s="11">
        <v>249</v>
      </c>
      <c r="G2" s="11">
        <v>236</v>
      </c>
      <c r="H2" s="11">
        <v>226</v>
      </c>
      <c r="I2" s="11">
        <v>218</v>
      </c>
      <c r="J2" s="11">
        <v>212</v>
      </c>
      <c r="K2" s="11">
        <v>207</v>
      </c>
      <c r="L2" s="11">
        <v>203</v>
      </c>
      <c r="M2" s="12"/>
      <c r="N2" s="13">
        <v>-140</v>
      </c>
      <c r="O2" s="14">
        <v>-0.40816326530612246</v>
      </c>
      <c r="P2" s="14">
        <v>-5.1100556823837184E-2</v>
      </c>
    </row>
    <row r="3" spans="1:16" x14ac:dyDescent="0.25">
      <c r="A3" s="10" t="s">
        <v>5</v>
      </c>
      <c r="B3" s="15">
        <v>370</v>
      </c>
      <c r="C3" s="15">
        <v>371</v>
      </c>
      <c r="D3" s="15">
        <v>365</v>
      </c>
      <c r="E3" s="15">
        <v>355</v>
      </c>
      <c r="F3" s="15">
        <v>343</v>
      </c>
      <c r="G3" s="15">
        <v>330</v>
      </c>
      <c r="H3" s="15">
        <v>317</v>
      </c>
      <c r="I3" s="15">
        <v>304</v>
      </c>
      <c r="J3" s="15">
        <v>293</v>
      </c>
      <c r="K3" s="15">
        <v>283</v>
      </c>
      <c r="L3" s="15">
        <v>273</v>
      </c>
      <c r="M3" s="16"/>
      <c r="N3" s="17">
        <v>-97</v>
      </c>
      <c r="O3" s="18">
        <v>-0.26216216216216215</v>
      </c>
      <c r="P3" s="18">
        <v>-2.9945594628116301E-2</v>
      </c>
    </row>
    <row r="4" spans="1:16" x14ac:dyDescent="0.25">
      <c r="A4" s="9" t="s">
        <v>6</v>
      </c>
      <c r="B4" s="11">
        <v>408</v>
      </c>
      <c r="C4" s="11">
        <v>410</v>
      </c>
      <c r="D4" s="11">
        <v>411</v>
      </c>
      <c r="E4" s="11">
        <v>411</v>
      </c>
      <c r="F4" s="11">
        <v>409</v>
      </c>
      <c r="G4" s="11">
        <v>405</v>
      </c>
      <c r="H4" s="11">
        <v>399</v>
      </c>
      <c r="I4" s="11">
        <v>392</v>
      </c>
      <c r="J4" s="11">
        <v>383</v>
      </c>
      <c r="K4" s="11">
        <v>374</v>
      </c>
      <c r="L4" s="11">
        <v>365</v>
      </c>
      <c r="M4" s="12"/>
      <c r="N4" s="13">
        <v>-43</v>
      </c>
      <c r="O4" s="14">
        <v>-0.1053921568627451</v>
      </c>
      <c r="P4" s="14">
        <v>-1.1075195482021849E-2</v>
      </c>
    </row>
    <row r="5" spans="1:16" x14ac:dyDescent="0.25">
      <c r="A5" s="10" t="s">
        <v>7</v>
      </c>
      <c r="B5" s="15">
        <v>453</v>
      </c>
      <c r="C5" s="15">
        <v>446</v>
      </c>
      <c r="D5" s="15">
        <v>441</v>
      </c>
      <c r="E5" s="15">
        <v>437</v>
      </c>
      <c r="F5" s="15">
        <v>434</v>
      </c>
      <c r="G5" s="15">
        <v>431</v>
      </c>
      <c r="H5" s="15">
        <v>428</v>
      </c>
      <c r="I5" s="15">
        <v>425</v>
      </c>
      <c r="J5" s="15">
        <v>421</v>
      </c>
      <c r="K5" s="15">
        <v>416</v>
      </c>
      <c r="L5" s="15">
        <v>410</v>
      </c>
      <c r="M5" s="16"/>
      <c r="N5" s="17">
        <v>-43</v>
      </c>
      <c r="O5" s="18">
        <v>-9.4922737306843266E-2</v>
      </c>
      <c r="P5" s="18">
        <v>-9.9239261950263558E-3</v>
      </c>
    </row>
    <row r="6" spans="1:16" x14ac:dyDescent="0.25">
      <c r="A6" s="9" t="s">
        <v>8</v>
      </c>
      <c r="B6" s="11">
        <v>353</v>
      </c>
      <c r="C6" s="11">
        <v>357</v>
      </c>
      <c r="D6" s="11">
        <v>359</v>
      </c>
      <c r="E6" s="11">
        <v>360</v>
      </c>
      <c r="F6" s="11">
        <v>360</v>
      </c>
      <c r="G6" s="11">
        <v>359</v>
      </c>
      <c r="H6" s="11">
        <v>357</v>
      </c>
      <c r="I6" s="11">
        <v>355</v>
      </c>
      <c r="J6" s="11">
        <v>353</v>
      </c>
      <c r="K6" s="11">
        <v>351</v>
      </c>
      <c r="L6" s="11">
        <v>348</v>
      </c>
      <c r="M6" s="12"/>
      <c r="N6" s="13">
        <v>-5</v>
      </c>
      <c r="O6" s="14">
        <v>-1.4164305949008499E-2</v>
      </c>
      <c r="P6" s="14">
        <v>-1.425540666108116E-3</v>
      </c>
    </row>
    <row r="7" spans="1:16" x14ac:dyDescent="0.25">
      <c r="A7" s="10" t="s">
        <v>9</v>
      </c>
      <c r="B7" s="15">
        <v>469</v>
      </c>
      <c r="C7" s="15">
        <v>470</v>
      </c>
      <c r="D7" s="15">
        <v>471</v>
      </c>
      <c r="E7" s="15">
        <v>472</v>
      </c>
      <c r="F7" s="15">
        <v>474</v>
      </c>
      <c r="G7" s="15">
        <v>475</v>
      </c>
      <c r="H7" s="15">
        <v>476</v>
      </c>
      <c r="I7" s="15">
        <v>476</v>
      </c>
      <c r="J7" s="15">
        <v>476</v>
      </c>
      <c r="K7" s="15">
        <v>476</v>
      </c>
      <c r="L7" s="15">
        <v>475</v>
      </c>
      <c r="M7" s="16"/>
      <c r="N7" s="17">
        <v>6</v>
      </c>
      <c r="O7" s="18">
        <v>1.279317697228145E-2</v>
      </c>
      <c r="P7" s="18">
        <v>1.2720118805578107E-3</v>
      </c>
    </row>
    <row r="8" spans="1:16" x14ac:dyDescent="0.25">
      <c r="A8" s="9" t="s">
        <v>10</v>
      </c>
      <c r="B8" s="11">
        <v>521</v>
      </c>
      <c r="C8" s="11">
        <v>517</v>
      </c>
      <c r="D8" s="11">
        <v>515</v>
      </c>
      <c r="E8" s="11">
        <v>513</v>
      </c>
      <c r="F8" s="11">
        <v>512</v>
      </c>
      <c r="G8" s="11">
        <v>511</v>
      </c>
      <c r="H8" s="11">
        <v>511</v>
      </c>
      <c r="I8" s="11">
        <v>511</v>
      </c>
      <c r="J8" s="11">
        <v>510</v>
      </c>
      <c r="K8" s="11">
        <v>510</v>
      </c>
      <c r="L8" s="11">
        <v>510</v>
      </c>
      <c r="M8" s="12"/>
      <c r="N8" s="13">
        <v>-11</v>
      </c>
      <c r="O8" s="14">
        <v>-2.1113243761996161E-2</v>
      </c>
      <c r="P8" s="14">
        <v>-2.1316563901263574E-3</v>
      </c>
    </row>
    <row r="9" spans="1:16" x14ac:dyDescent="0.25">
      <c r="A9" s="10" t="s">
        <v>11</v>
      </c>
      <c r="B9" s="15">
        <v>489</v>
      </c>
      <c r="C9" s="15">
        <v>503</v>
      </c>
      <c r="D9" s="15">
        <v>514</v>
      </c>
      <c r="E9" s="15">
        <v>522</v>
      </c>
      <c r="F9" s="15">
        <v>528</v>
      </c>
      <c r="G9" s="15">
        <v>533</v>
      </c>
      <c r="H9" s="15">
        <v>537</v>
      </c>
      <c r="I9" s="15">
        <v>540</v>
      </c>
      <c r="J9" s="15">
        <v>543</v>
      </c>
      <c r="K9" s="15">
        <v>544</v>
      </c>
      <c r="L9" s="15">
        <v>546</v>
      </c>
      <c r="M9" s="16"/>
      <c r="N9" s="17">
        <v>57</v>
      </c>
      <c r="O9" s="18">
        <v>0.1165644171779141</v>
      </c>
      <c r="P9" s="18">
        <v>1.1086655096634201E-2</v>
      </c>
    </row>
    <row r="10" spans="1:16" x14ac:dyDescent="0.25">
      <c r="A10" s="9" t="s">
        <v>12</v>
      </c>
      <c r="B10" s="11">
        <v>542</v>
      </c>
      <c r="C10" s="11">
        <v>538</v>
      </c>
      <c r="D10" s="11">
        <v>538</v>
      </c>
      <c r="E10" s="11">
        <v>540</v>
      </c>
      <c r="F10" s="11">
        <v>543</v>
      </c>
      <c r="G10" s="11">
        <v>546</v>
      </c>
      <c r="H10" s="11">
        <v>550</v>
      </c>
      <c r="I10" s="11">
        <v>554</v>
      </c>
      <c r="J10" s="11">
        <v>558</v>
      </c>
      <c r="K10" s="11">
        <v>562</v>
      </c>
      <c r="L10" s="11">
        <v>565</v>
      </c>
      <c r="M10" s="12"/>
      <c r="N10" s="13">
        <v>23</v>
      </c>
      <c r="O10" s="14">
        <v>4.2435424354243544E-2</v>
      </c>
      <c r="P10" s="14">
        <v>4.1646210025245711E-3</v>
      </c>
    </row>
    <row r="11" spans="1:16" x14ac:dyDescent="0.25">
      <c r="A11" s="10" t="s">
        <v>13</v>
      </c>
      <c r="B11" s="15">
        <v>569</v>
      </c>
      <c r="C11" s="15">
        <v>575</v>
      </c>
      <c r="D11" s="15">
        <v>579</v>
      </c>
      <c r="E11" s="15">
        <v>582</v>
      </c>
      <c r="F11" s="15">
        <v>586</v>
      </c>
      <c r="G11" s="15">
        <v>590</v>
      </c>
      <c r="H11" s="15">
        <v>593</v>
      </c>
      <c r="I11" s="15">
        <v>596</v>
      </c>
      <c r="J11" s="15">
        <v>600</v>
      </c>
      <c r="K11" s="15">
        <v>604</v>
      </c>
      <c r="L11" s="15">
        <v>608</v>
      </c>
      <c r="M11" s="16"/>
      <c r="N11" s="17">
        <v>39</v>
      </c>
      <c r="O11" s="18">
        <v>6.8541300527240778E-2</v>
      </c>
      <c r="P11" s="18">
        <v>6.6514681938167897E-3</v>
      </c>
    </row>
    <row r="12" spans="1:16" x14ac:dyDescent="0.25">
      <c r="A12" s="9" t="s">
        <v>14</v>
      </c>
      <c r="B12" s="11">
        <v>601</v>
      </c>
      <c r="C12" s="11">
        <v>601</v>
      </c>
      <c r="D12" s="11">
        <v>602</v>
      </c>
      <c r="E12" s="11">
        <v>603</v>
      </c>
      <c r="F12" s="11">
        <v>605</v>
      </c>
      <c r="G12" s="11">
        <v>607</v>
      </c>
      <c r="H12" s="11">
        <v>609</v>
      </c>
      <c r="I12" s="11">
        <v>612</v>
      </c>
      <c r="J12" s="11">
        <v>615</v>
      </c>
      <c r="K12" s="11">
        <v>618</v>
      </c>
      <c r="L12" s="11">
        <v>621</v>
      </c>
      <c r="M12" s="12"/>
      <c r="N12" s="13">
        <v>20</v>
      </c>
      <c r="O12" s="14">
        <v>3.3277870216306155E-2</v>
      </c>
      <c r="P12" s="14">
        <v>3.2789788683258436E-3</v>
      </c>
    </row>
    <row r="13" spans="1:16" x14ac:dyDescent="0.25">
      <c r="A13" s="10" t="s">
        <v>15</v>
      </c>
      <c r="B13" s="15">
        <v>622</v>
      </c>
      <c r="C13" s="15">
        <v>629</v>
      </c>
      <c r="D13" s="15">
        <v>635</v>
      </c>
      <c r="E13" s="15">
        <v>640</v>
      </c>
      <c r="F13" s="15">
        <v>644</v>
      </c>
      <c r="G13" s="15">
        <v>647</v>
      </c>
      <c r="H13" s="15">
        <v>650</v>
      </c>
      <c r="I13" s="15">
        <v>653</v>
      </c>
      <c r="J13" s="15">
        <v>656</v>
      </c>
      <c r="K13" s="15">
        <v>659</v>
      </c>
      <c r="L13" s="15">
        <v>662</v>
      </c>
      <c r="M13" s="16"/>
      <c r="N13" s="17">
        <v>40</v>
      </c>
      <c r="O13" s="18">
        <v>6.4308681672025719E-2</v>
      </c>
      <c r="P13" s="18">
        <v>6.2520090497095726E-3</v>
      </c>
    </row>
    <row r="14" spans="1:16" x14ac:dyDescent="0.25">
      <c r="A14" s="9" t="s">
        <v>16</v>
      </c>
      <c r="B14" s="11">
        <v>892</v>
      </c>
      <c r="C14" s="11">
        <v>859</v>
      </c>
      <c r="D14" s="11">
        <v>834</v>
      </c>
      <c r="E14" s="11">
        <v>816</v>
      </c>
      <c r="F14" s="11">
        <v>803</v>
      </c>
      <c r="G14" s="11">
        <v>793</v>
      </c>
      <c r="H14" s="11">
        <v>786</v>
      </c>
      <c r="I14" s="11">
        <v>780</v>
      </c>
      <c r="J14" s="11">
        <v>776</v>
      </c>
      <c r="K14" s="11">
        <v>774</v>
      </c>
      <c r="L14" s="11">
        <v>773</v>
      </c>
      <c r="M14" s="12"/>
      <c r="N14" s="13">
        <v>-119</v>
      </c>
      <c r="O14" s="14">
        <v>-0.13340807174887892</v>
      </c>
      <c r="P14" s="14">
        <v>-1.4216683230852567E-2</v>
      </c>
    </row>
    <row r="15" spans="1:16" x14ac:dyDescent="0.25">
      <c r="A15" s="10" t="s">
        <v>17</v>
      </c>
      <c r="B15" s="15">
        <v>802</v>
      </c>
      <c r="C15" s="15">
        <v>824</v>
      </c>
      <c r="D15" s="15">
        <v>835</v>
      </c>
      <c r="E15" s="15">
        <v>839</v>
      </c>
      <c r="F15" s="15">
        <v>838</v>
      </c>
      <c r="G15" s="15">
        <v>835</v>
      </c>
      <c r="H15" s="15">
        <v>831</v>
      </c>
      <c r="I15" s="15">
        <v>825</v>
      </c>
      <c r="J15" s="15">
        <v>819</v>
      </c>
      <c r="K15" s="15">
        <v>815</v>
      </c>
      <c r="L15" s="15">
        <v>811</v>
      </c>
      <c r="M15" s="16"/>
      <c r="N15" s="17">
        <v>9</v>
      </c>
      <c r="O15" s="18">
        <v>1.1221945137157107E-2</v>
      </c>
      <c r="P15" s="18">
        <v>1.1165675227777783E-3</v>
      </c>
    </row>
    <row r="16" spans="1:16" x14ac:dyDescent="0.25">
      <c r="A16" s="9" t="s">
        <v>18</v>
      </c>
      <c r="B16" s="11">
        <v>727</v>
      </c>
      <c r="C16" s="11">
        <v>732</v>
      </c>
      <c r="D16" s="11">
        <v>741</v>
      </c>
      <c r="E16" s="11">
        <v>750</v>
      </c>
      <c r="F16" s="11">
        <v>758</v>
      </c>
      <c r="G16" s="11">
        <v>764</v>
      </c>
      <c r="H16" s="11">
        <v>768</v>
      </c>
      <c r="I16" s="11">
        <v>770</v>
      </c>
      <c r="J16" s="11">
        <v>771</v>
      </c>
      <c r="K16" s="11">
        <v>770</v>
      </c>
      <c r="L16" s="11">
        <v>768</v>
      </c>
      <c r="M16" s="12"/>
      <c r="N16" s="13">
        <v>41</v>
      </c>
      <c r="O16" s="14">
        <v>5.6396148555708389E-2</v>
      </c>
      <c r="P16" s="14">
        <v>5.50140300614399E-3</v>
      </c>
    </row>
    <row r="17" spans="1:20" x14ac:dyDescent="0.25">
      <c r="A17" s="10" t="s">
        <v>19</v>
      </c>
      <c r="B17" s="15">
        <v>567</v>
      </c>
      <c r="C17" s="15">
        <v>573</v>
      </c>
      <c r="D17" s="15">
        <v>579</v>
      </c>
      <c r="E17" s="15">
        <v>585</v>
      </c>
      <c r="F17" s="15">
        <v>592</v>
      </c>
      <c r="G17" s="15">
        <v>598</v>
      </c>
      <c r="H17" s="15">
        <v>604</v>
      </c>
      <c r="I17" s="15">
        <v>610</v>
      </c>
      <c r="J17" s="15">
        <v>615</v>
      </c>
      <c r="K17" s="15">
        <v>619</v>
      </c>
      <c r="L17" s="15">
        <v>621</v>
      </c>
      <c r="M17" s="16"/>
      <c r="N17" s="17">
        <v>54</v>
      </c>
      <c r="O17" s="18">
        <v>9.5238095238095233E-2</v>
      </c>
      <c r="P17" s="18">
        <v>9.1386829069675102E-3</v>
      </c>
    </row>
    <row r="18" spans="1:20" x14ac:dyDescent="0.25">
      <c r="A18" s="9" t="s">
        <v>20</v>
      </c>
      <c r="B18" s="11">
        <v>347</v>
      </c>
      <c r="C18" s="11">
        <v>366</v>
      </c>
      <c r="D18" s="11">
        <v>381</v>
      </c>
      <c r="E18" s="11">
        <v>394</v>
      </c>
      <c r="F18" s="11">
        <v>404</v>
      </c>
      <c r="G18" s="11">
        <v>414</v>
      </c>
      <c r="H18" s="11">
        <v>423</v>
      </c>
      <c r="I18" s="11">
        <v>431</v>
      </c>
      <c r="J18" s="11">
        <v>438</v>
      </c>
      <c r="K18" s="11">
        <v>444</v>
      </c>
      <c r="L18" s="11">
        <v>450</v>
      </c>
      <c r="M18" s="12"/>
      <c r="N18" s="13">
        <v>103</v>
      </c>
      <c r="O18" s="14">
        <v>0.29682997118155618</v>
      </c>
      <c r="P18" s="14">
        <v>2.6333025441073854E-2</v>
      </c>
    </row>
    <row r="19" spans="1:20" x14ac:dyDescent="0.25">
      <c r="A19" s="10" t="s">
        <v>21</v>
      </c>
      <c r="B19" s="15">
        <v>320</v>
      </c>
      <c r="C19" s="15">
        <v>332</v>
      </c>
      <c r="D19" s="15">
        <v>346</v>
      </c>
      <c r="E19" s="15">
        <v>360</v>
      </c>
      <c r="F19" s="15">
        <v>375</v>
      </c>
      <c r="G19" s="15">
        <v>390</v>
      </c>
      <c r="H19" s="15">
        <v>404</v>
      </c>
      <c r="I19" s="15">
        <v>419</v>
      </c>
      <c r="J19" s="15">
        <v>433</v>
      </c>
      <c r="K19" s="15">
        <v>446</v>
      </c>
      <c r="L19" s="15">
        <v>458</v>
      </c>
      <c r="M19" s="16"/>
      <c r="N19" s="17">
        <v>138</v>
      </c>
      <c r="O19" s="18">
        <v>0.43125000000000002</v>
      </c>
      <c r="P19" s="18">
        <v>3.6505354508924226E-2</v>
      </c>
      <c r="R19" s="3"/>
      <c r="S19" s="4"/>
      <c r="T19" s="4"/>
    </row>
    <row r="20" spans="1:2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20" x14ac:dyDescent="0.25">
      <c r="A21" s="21" t="s">
        <v>22</v>
      </c>
      <c r="B21" s="22">
        <v>9395</v>
      </c>
      <c r="C21" s="22">
        <v>9414</v>
      </c>
      <c r="D21" s="22">
        <v>9431</v>
      </c>
      <c r="E21" s="22">
        <v>9443</v>
      </c>
      <c r="F21" s="22">
        <v>9457</v>
      </c>
      <c r="G21" s="22">
        <v>9464</v>
      </c>
      <c r="H21" s="22">
        <v>9469</v>
      </c>
      <c r="I21" s="22">
        <v>9471</v>
      </c>
      <c r="J21" s="22">
        <v>9472</v>
      </c>
      <c r="K21" s="22">
        <v>9472</v>
      </c>
      <c r="L21" s="22">
        <v>9467</v>
      </c>
      <c r="M21" s="23"/>
      <c r="N21" s="24">
        <v>72</v>
      </c>
      <c r="O21" s="25">
        <v>7.6636508781266635E-3</v>
      </c>
      <c r="P21" s="25">
        <v>7.6373492524228759E-4</v>
      </c>
    </row>
    <row r="22" spans="1:20" x14ac:dyDescent="0.25">
      <c r="A22" s="9" t="s">
        <v>23</v>
      </c>
      <c r="B22" s="11">
        <v>1121</v>
      </c>
      <c r="C22" s="11">
        <v>1092</v>
      </c>
      <c r="D22" s="11">
        <v>1061</v>
      </c>
      <c r="E22" s="11">
        <v>1030</v>
      </c>
      <c r="F22" s="11">
        <v>1001</v>
      </c>
      <c r="G22" s="11">
        <v>971</v>
      </c>
      <c r="H22" s="11">
        <v>942</v>
      </c>
      <c r="I22" s="11">
        <v>914</v>
      </c>
      <c r="J22" s="11">
        <v>888</v>
      </c>
      <c r="K22" s="11">
        <v>864</v>
      </c>
      <c r="L22" s="11">
        <v>841</v>
      </c>
      <c r="M22" s="12"/>
      <c r="N22" s="13">
        <v>-280</v>
      </c>
      <c r="O22" s="14">
        <v>-0.24977698483496877</v>
      </c>
      <c r="P22" s="14">
        <v>-2.8329453892268486E-2</v>
      </c>
    </row>
    <row r="23" spans="1:20" x14ac:dyDescent="0.25">
      <c r="A23" s="10" t="s">
        <v>24</v>
      </c>
      <c r="B23" s="15">
        <v>5511</v>
      </c>
      <c r="C23" s="15">
        <v>5495</v>
      </c>
      <c r="D23" s="15">
        <v>5488</v>
      </c>
      <c r="E23" s="15">
        <v>5485</v>
      </c>
      <c r="F23" s="15">
        <v>5489</v>
      </c>
      <c r="G23" s="15">
        <v>5492</v>
      </c>
      <c r="H23" s="15">
        <v>5497</v>
      </c>
      <c r="I23" s="15">
        <v>5502</v>
      </c>
      <c r="J23" s="15">
        <v>5508</v>
      </c>
      <c r="K23" s="15">
        <v>5514</v>
      </c>
      <c r="L23" s="15">
        <v>5518</v>
      </c>
      <c r="M23" s="16"/>
      <c r="N23" s="17">
        <v>7</v>
      </c>
      <c r="O23" s="18">
        <v>1.270186898929414E-3</v>
      </c>
      <c r="P23" s="18">
        <v>1.2694614637975832E-4</v>
      </c>
    </row>
    <row r="24" spans="1:20" x14ac:dyDescent="0.25">
      <c r="A24" s="9" t="s">
        <v>25</v>
      </c>
      <c r="B24" s="11">
        <v>2763</v>
      </c>
      <c r="C24" s="11">
        <v>2827</v>
      </c>
      <c r="D24" s="11">
        <v>2882</v>
      </c>
      <c r="E24" s="11">
        <v>2928</v>
      </c>
      <c r="F24" s="11">
        <v>2967</v>
      </c>
      <c r="G24" s="11">
        <v>3001</v>
      </c>
      <c r="H24" s="11">
        <v>3030</v>
      </c>
      <c r="I24" s="11">
        <v>3055</v>
      </c>
      <c r="J24" s="11">
        <v>3076</v>
      </c>
      <c r="K24" s="11">
        <v>3094</v>
      </c>
      <c r="L24" s="11">
        <v>3108</v>
      </c>
      <c r="M24" s="12"/>
      <c r="N24" s="13">
        <v>345</v>
      </c>
      <c r="O24" s="14">
        <v>0.1248642779587405</v>
      </c>
      <c r="P24" s="14">
        <v>1.1835733137893989E-2</v>
      </c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20" x14ac:dyDescent="0.25">
      <c r="A26" s="10" t="s">
        <v>26</v>
      </c>
      <c r="B26" s="15">
        <v>5193</v>
      </c>
      <c r="C26" s="15">
        <v>5206</v>
      </c>
      <c r="D26" s="15">
        <v>5217</v>
      </c>
      <c r="E26" s="15">
        <v>5227</v>
      </c>
      <c r="F26" s="15">
        <v>5238</v>
      </c>
      <c r="G26" s="15">
        <v>5245</v>
      </c>
      <c r="H26" s="15">
        <v>5251</v>
      </c>
      <c r="I26" s="15">
        <v>5253</v>
      </c>
      <c r="J26" s="15">
        <v>5255</v>
      </c>
      <c r="K26" s="15">
        <v>5258</v>
      </c>
      <c r="L26" s="15">
        <v>5258</v>
      </c>
      <c r="M26" s="16"/>
      <c r="N26" s="17">
        <v>65</v>
      </c>
      <c r="O26" s="18">
        <v>1.251684960523782E-2</v>
      </c>
      <c r="P26" s="18">
        <v>1.244690129128756E-3</v>
      </c>
    </row>
    <row r="27" spans="1:20" x14ac:dyDescent="0.25">
      <c r="A27" s="9" t="s">
        <v>27</v>
      </c>
      <c r="B27" s="11">
        <v>4202</v>
      </c>
      <c r="C27" s="11">
        <v>4208</v>
      </c>
      <c r="D27" s="11">
        <v>4214</v>
      </c>
      <c r="E27" s="11">
        <v>4216</v>
      </c>
      <c r="F27" s="11">
        <v>4219</v>
      </c>
      <c r="G27" s="11">
        <v>4219</v>
      </c>
      <c r="H27" s="11">
        <v>4218</v>
      </c>
      <c r="I27" s="11">
        <v>4218</v>
      </c>
      <c r="J27" s="11">
        <v>4217</v>
      </c>
      <c r="K27" s="11">
        <v>4214</v>
      </c>
      <c r="L27" s="11">
        <v>4209</v>
      </c>
      <c r="M27" s="12"/>
      <c r="N27" s="13">
        <v>7</v>
      </c>
      <c r="O27" s="14">
        <v>1.6658733936220848E-3</v>
      </c>
      <c r="P27" s="14">
        <v>1.66462589922034E-4</v>
      </c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20" x14ac:dyDescent="0.25">
      <c r="A29" s="10" t="s">
        <v>28</v>
      </c>
      <c r="B29" s="15">
        <v>4629</v>
      </c>
      <c r="C29" s="15">
        <v>4642</v>
      </c>
      <c r="D29" s="15">
        <v>4659</v>
      </c>
      <c r="E29" s="15">
        <v>4677</v>
      </c>
      <c r="F29" s="15">
        <v>4692</v>
      </c>
      <c r="G29" s="15">
        <v>4711</v>
      </c>
      <c r="H29" s="15">
        <v>4729</v>
      </c>
      <c r="I29" s="15">
        <v>4747</v>
      </c>
      <c r="J29" s="15">
        <v>4761</v>
      </c>
      <c r="K29" s="15">
        <v>4776</v>
      </c>
      <c r="L29" s="15">
        <v>4794</v>
      </c>
      <c r="M29" s="16"/>
      <c r="N29" s="17">
        <v>165</v>
      </c>
      <c r="O29" s="18">
        <v>3.5644847699287101E-2</v>
      </c>
      <c r="P29" s="18">
        <v>3.5085680621249615E-3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2101-34AF-4A41-B51F-631FA73D78CD}">
  <dimension ref="A1:Y30"/>
  <sheetViews>
    <sheetView workbookViewId="0">
      <selection activeCell="G34" sqref="G34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7" width="15.7109375" customWidth="1"/>
  </cols>
  <sheetData>
    <row r="1" spans="1:25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  <c r="Q1" s="7"/>
      <c r="R1" s="7"/>
      <c r="S1" s="7"/>
      <c r="T1" s="7"/>
      <c r="U1" s="7"/>
    </row>
    <row r="2" spans="1:25" x14ac:dyDescent="0.25">
      <c r="A2" s="9" t="s">
        <v>4</v>
      </c>
      <c r="B2" s="11">
        <v>924</v>
      </c>
      <c r="C2" s="11">
        <v>891</v>
      </c>
      <c r="D2" s="11">
        <v>866</v>
      </c>
      <c r="E2" s="11">
        <v>847</v>
      </c>
      <c r="F2" s="11">
        <v>834</v>
      </c>
      <c r="G2" s="11">
        <v>824</v>
      </c>
      <c r="H2" s="11">
        <v>817</v>
      </c>
      <c r="I2" s="11">
        <v>813</v>
      </c>
      <c r="J2" s="11">
        <v>811</v>
      </c>
      <c r="K2" s="11">
        <v>811</v>
      </c>
      <c r="L2" s="11">
        <v>812</v>
      </c>
      <c r="M2" s="12"/>
      <c r="N2" s="13">
        <v>-112</v>
      </c>
      <c r="O2" s="14">
        <v>-0.12121212121212122</v>
      </c>
      <c r="P2" s="14">
        <v>-1.2838053177900877E-2</v>
      </c>
      <c r="Q2" s="7"/>
      <c r="R2" s="7"/>
      <c r="S2" s="7"/>
      <c r="T2" s="7"/>
      <c r="U2" s="7"/>
    </row>
    <row r="3" spans="1:25" x14ac:dyDescent="0.25">
      <c r="A3" s="10" t="s">
        <v>5</v>
      </c>
      <c r="B3" s="15">
        <v>1006</v>
      </c>
      <c r="C3" s="15">
        <v>1020</v>
      </c>
      <c r="D3" s="15">
        <v>1024</v>
      </c>
      <c r="E3" s="15">
        <v>1023</v>
      </c>
      <c r="F3" s="15">
        <v>1018</v>
      </c>
      <c r="G3" s="15">
        <v>1012</v>
      </c>
      <c r="H3" s="15">
        <v>1005</v>
      </c>
      <c r="I3" s="15">
        <v>998</v>
      </c>
      <c r="J3" s="15">
        <v>991</v>
      </c>
      <c r="K3" s="15">
        <v>985</v>
      </c>
      <c r="L3" s="15">
        <v>980</v>
      </c>
      <c r="M3" s="16"/>
      <c r="N3" s="17">
        <v>-26</v>
      </c>
      <c r="O3" s="18">
        <v>-2.584493041749503E-2</v>
      </c>
      <c r="P3" s="18">
        <v>-2.6150526765273963E-3</v>
      </c>
      <c r="Q3" s="7"/>
      <c r="R3" s="7"/>
      <c r="S3" s="7"/>
      <c r="T3" s="7"/>
      <c r="U3" s="7"/>
    </row>
    <row r="4" spans="1:25" x14ac:dyDescent="0.25">
      <c r="A4" s="9" t="s">
        <v>6</v>
      </c>
      <c r="B4" s="11">
        <v>1100</v>
      </c>
      <c r="C4" s="11">
        <v>1107</v>
      </c>
      <c r="D4" s="11">
        <v>1116</v>
      </c>
      <c r="E4" s="11">
        <v>1124</v>
      </c>
      <c r="F4" s="11">
        <v>1130</v>
      </c>
      <c r="G4" s="11">
        <v>1134</v>
      </c>
      <c r="H4" s="11">
        <v>1136</v>
      </c>
      <c r="I4" s="11">
        <v>1137</v>
      </c>
      <c r="J4" s="11">
        <v>1136</v>
      </c>
      <c r="K4" s="11">
        <v>1133</v>
      </c>
      <c r="L4" s="11">
        <v>1130</v>
      </c>
      <c r="M4" s="12"/>
      <c r="N4" s="13">
        <v>30</v>
      </c>
      <c r="O4" s="14">
        <v>2.7272727272727271E-2</v>
      </c>
      <c r="P4" s="14">
        <v>2.6943685961731134E-3</v>
      </c>
      <c r="Q4" s="7"/>
      <c r="R4" s="7"/>
      <c r="S4" s="7"/>
      <c r="T4" s="7"/>
      <c r="U4" s="7"/>
    </row>
    <row r="5" spans="1:25" x14ac:dyDescent="0.25">
      <c r="A5" s="10" t="s">
        <v>7</v>
      </c>
      <c r="B5" s="15">
        <v>997</v>
      </c>
      <c r="C5" s="15">
        <v>1013</v>
      </c>
      <c r="D5" s="15">
        <v>1028</v>
      </c>
      <c r="E5" s="15">
        <v>1042</v>
      </c>
      <c r="F5" s="15">
        <v>1054</v>
      </c>
      <c r="G5" s="15">
        <v>1065</v>
      </c>
      <c r="H5" s="15">
        <v>1075</v>
      </c>
      <c r="I5" s="15">
        <v>1083</v>
      </c>
      <c r="J5" s="15">
        <v>1089</v>
      </c>
      <c r="K5" s="15">
        <v>1094</v>
      </c>
      <c r="L5" s="15">
        <v>1098</v>
      </c>
      <c r="M5" s="16"/>
      <c r="N5" s="17">
        <v>101</v>
      </c>
      <c r="O5" s="18">
        <v>0.10130391173520562</v>
      </c>
      <c r="P5" s="18">
        <v>9.6961916031792494E-3</v>
      </c>
      <c r="Q5" s="7"/>
      <c r="R5" s="7"/>
      <c r="S5" s="7"/>
      <c r="T5" s="7"/>
      <c r="U5" s="7"/>
    </row>
    <row r="6" spans="1:25" x14ac:dyDescent="0.25">
      <c r="A6" s="9" t="s">
        <v>8</v>
      </c>
      <c r="B6" s="11">
        <v>805</v>
      </c>
      <c r="C6" s="11">
        <v>819</v>
      </c>
      <c r="D6" s="11">
        <v>834</v>
      </c>
      <c r="E6" s="11">
        <v>849</v>
      </c>
      <c r="F6" s="11">
        <v>864</v>
      </c>
      <c r="G6" s="11">
        <v>878</v>
      </c>
      <c r="H6" s="11">
        <v>891</v>
      </c>
      <c r="I6" s="11">
        <v>904</v>
      </c>
      <c r="J6" s="11">
        <v>916</v>
      </c>
      <c r="K6" s="11">
        <v>927</v>
      </c>
      <c r="L6" s="11">
        <v>936</v>
      </c>
      <c r="M6" s="12"/>
      <c r="N6" s="13">
        <v>131</v>
      </c>
      <c r="O6" s="14">
        <v>0.16273291925465838</v>
      </c>
      <c r="P6" s="14">
        <v>1.5191556096793679E-2</v>
      </c>
      <c r="Q6" s="7"/>
      <c r="R6" s="7"/>
      <c r="S6" s="7"/>
      <c r="T6" s="7"/>
      <c r="U6" s="7"/>
    </row>
    <row r="7" spans="1:25" x14ac:dyDescent="0.25">
      <c r="A7" s="10" t="s">
        <v>9</v>
      </c>
      <c r="B7" s="15">
        <v>852</v>
      </c>
      <c r="C7" s="15">
        <v>847</v>
      </c>
      <c r="D7" s="15">
        <v>847</v>
      </c>
      <c r="E7" s="15">
        <v>850</v>
      </c>
      <c r="F7" s="15">
        <v>855</v>
      </c>
      <c r="G7" s="15">
        <v>862</v>
      </c>
      <c r="H7" s="15">
        <v>870</v>
      </c>
      <c r="I7" s="15">
        <v>879</v>
      </c>
      <c r="J7" s="15">
        <v>889</v>
      </c>
      <c r="K7" s="15">
        <v>900</v>
      </c>
      <c r="L7" s="15">
        <v>911</v>
      </c>
      <c r="M7" s="16"/>
      <c r="N7" s="17">
        <v>59</v>
      </c>
      <c r="O7" s="18">
        <v>6.9248826291079812E-2</v>
      </c>
      <c r="P7" s="18">
        <v>6.7181029339311582E-3</v>
      </c>
      <c r="Q7" s="7"/>
      <c r="R7" s="7"/>
      <c r="S7" s="7"/>
      <c r="T7" s="7"/>
      <c r="U7" s="7"/>
    </row>
    <row r="8" spans="1:25" x14ac:dyDescent="0.25">
      <c r="A8" s="9" t="s">
        <v>10</v>
      </c>
      <c r="B8" s="11">
        <v>856</v>
      </c>
      <c r="C8" s="11">
        <v>867</v>
      </c>
      <c r="D8" s="11">
        <v>875</v>
      </c>
      <c r="E8" s="11">
        <v>881</v>
      </c>
      <c r="F8" s="11">
        <v>886</v>
      </c>
      <c r="G8" s="11">
        <v>891</v>
      </c>
      <c r="H8" s="11">
        <v>897</v>
      </c>
      <c r="I8" s="11">
        <v>903</v>
      </c>
      <c r="J8" s="11">
        <v>910</v>
      </c>
      <c r="K8" s="11">
        <v>917</v>
      </c>
      <c r="L8" s="11">
        <v>925</v>
      </c>
      <c r="M8" s="12"/>
      <c r="N8" s="13">
        <v>69</v>
      </c>
      <c r="O8" s="14">
        <v>8.0607476635514014E-2</v>
      </c>
      <c r="P8" s="14">
        <v>7.7824632964944573E-3</v>
      </c>
      <c r="Q8" s="7"/>
      <c r="R8" s="7"/>
      <c r="S8" s="7"/>
      <c r="T8" s="7"/>
      <c r="U8" s="7"/>
    </row>
    <row r="9" spans="1:25" x14ac:dyDescent="0.25">
      <c r="A9" s="10" t="s">
        <v>11</v>
      </c>
      <c r="B9" s="15">
        <v>900</v>
      </c>
      <c r="C9" s="15">
        <v>918</v>
      </c>
      <c r="D9" s="15">
        <v>935</v>
      </c>
      <c r="E9" s="15">
        <v>951</v>
      </c>
      <c r="F9" s="15">
        <v>964</v>
      </c>
      <c r="G9" s="15">
        <v>976</v>
      </c>
      <c r="H9" s="15">
        <v>986</v>
      </c>
      <c r="I9" s="15">
        <v>995</v>
      </c>
      <c r="J9" s="15">
        <v>1004</v>
      </c>
      <c r="K9" s="15">
        <v>1012</v>
      </c>
      <c r="L9" s="15">
        <v>1020</v>
      </c>
      <c r="M9" s="16"/>
      <c r="N9" s="17">
        <v>120</v>
      </c>
      <c r="O9" s="18">
        <v>0.13333333333333333</v>
      </c>
      <c r="P9" s="18">
        <v>1.2594971179361814E-2</v>
      </c>
      <c r="Q9" s="7"/>
      <c r="R9" s="7"/>
      <c r="S9" s="7"/>
      <c r="T9" s="7"/>
      <c r="U9" s="7"/>
    </row>
    <row r="10" spans="1:25" x14ac:dyDescent="0.25">
      <c r="A10" s="9" t="s">
        <v>12</v>
      </c>
      <c r="B10" s="11">
        <v>1045</v>
      </c>
      <c r="C10" s="11">
        <v>1040</v>
      </c>
      <c r="D10" s="11">
        <v>1039</v>
      </c>
      <c r="E10" s="11">
        <v>1042</v>
      </c>
      <c r="F10" s="11">
        <v>1047</v>
      </c>
      <c r="G10" s="11">
        <v>1054</v>
      </c>
      <c r="H10" s="11">
        <v>1062</v>
      </c>
      <c r="I10" s="11">
        <v>1070</v>
      </c>
      <c r="J10" s="11">
        <v>1078</v>
      </c>
      <c r="K10" s="11">
        <v>1086</v>
      </c>
      <c r="L10" s="11">
        <v>1094</v>
      </c>
      <c r="M10" s="12"/>
      <c r="N10" s="13">
        <v>49</v>
      </c>
      <c r="O10" s="14">
        <v>4.6889952153110051E-2</v>
      </c>
      <c r="P10" s="14">
        <v>4.5928970254176527E-3</v>
      </c>
      <c r="Q10" s="7"/>
      <c r="R10" s="7"/>
      <c r="S10" s="7"/>
      <c r="T10" s="7"/>
      <c r="U10" s="7"/>
    </row>
    <row r="11" spans="1:25" x14ac:dyDescent="0.25">
      <c r="A11" s="10" t="s">
        <v>13</v>
      </c>
      <c r="B11" s="15">
        <v>881</v>
      </c>
      <c r="C11" s="15">
        <v>915</v>
      </c>
      <c r="D11" s="15">
        <v>941</v>
      </c>
      <c r="E11" s="15">
        <v>961</v>
      </c>
      <c r="F11" s="15">
        <v>978</v>
      </c>
      <c r="G11" s="15">
        <v>992</v>
      </c>
      <c r="H11" s="15">
        <v>1005</v>
      </c>
      <c r="I11" s="15">
        <v>1017</v>
      </c>
      <c r="J11" s="15">
        <v>1028</v>
      </c>
      <c r="K11" s="15">
        <v>1038</v>
      </c>
      <c r="L11" s="15">
        <v>1048</v>
      </c>
      <c r="M11" s="16"/>
      <c r="N11" s="17">
        <v>167</v>
      </c>
      <c r="O11" s="18">
        <v>0.18955732122587968</v>
      </c>
      <c r="P11" s="18">
        <v>1.7509651602940934E-2</v>
      </c>
      <c r="Q11" s="7"/>
      <c r="R11" s="7"/>
      <c r="S11" s="7"/>
      <c r="T11" s="2"/>
      <c r="U11" s="1"/>
      <c r="V11" s="4"/>
      <c r="W11" s="3"/>
      <c r="X11" s="4"/>
      <c r="Y11" s="4"/>
    </row>
    <row r="12" spans="1:25" x14ac:dyDescent="0.25">
      <c r="A12" s="9" t="s">
        <v>14</v>
      </c>
      <c r="B12" s="11">
        <v>889</v>
      </c>
      <c r="C12" s="11">
        <v>884</v>
      </c>
      <c r="D12" s="11">
        <v>887</v>
      </c>
      <c r="E12" s="11">
        <v>895</v>
      </c>
      <c r="F12" s="11">
        <v>904</v>
      </c>
      <c r="G12" s="11">
        <v>915</v>
      </c>
      <c r="H12" s="11">
        <v>927</v>
      </c>
      <c r="I12" s="11">
        <v>939</v>
      </c>
      <c r="J12" s="11">
        <v>951</v>
      </c>
      <c r="K12" s="11">
        <v>963</v>
      </c>
      <c r="L12" s="11">
        <v>974</v>
      </c>
      <c r="M12" s="12"/>
      <c r="N12" s="13">
        <v>85</v>
      </c>
      <c r="O12" s="14">
        <v>9.5613048368953887E-2</v>
      </c>
      <c r="P12" s="14">
        <v>9.1732252983369733E-3</v>
      </c>
      <c r="Q12" s="7"/>
      <c r="R12" s="7"/>
      <c r="S12" s="7"/>
      <c r="T12" s="2"/>
      <c r="U12" s="1"/>
      <c r="V12" s="4"/>
      <c r="W12" s="3"/>
      <c r="X12" s="4"/>
      <c r="Y12" s="4"/>
    </row>
    <row r="13" spans="1:25" x14ac:dyDescent="0.25">
      <c r="A13" s="10" t="s">
        <v>15</v>
      </c>
      <c r="B13" s="15">
        <v>1095</v>
      </c>
      <c r="C13" s="15">
        <v>1080</v>
      </c>
      <c r="D13" s="15">
        <v>1067</v>
      </c>
      <c r="E13" s="15">
        <v>1058</v>
      </c>
      <c r="F13" s="15">
        <v>1052</v>
      </c>
      <c r="G13" s="15">
        <v>1049</v>
      </c>
      <c r="H13" s="15">
        <v>1049</v>
      </c>
      <c r="I13" s="15">
        <v>1051</v>
      </c>
      <c r="J13" s="15">
        <v>1055</v>
      </c>
      <c r="K13" s="15">
        <v>1060</v>
      </c>
      <c r="L13" s="15">
        <v>1067</v>
      </c>
      <c r="M13" s="16"/>
      <c r="N13" s="17">
        <v>-28</v>
      </c>
      <c r="O13" s="18">
        <v>-2.5570776255707764E-2</v>
      </c>
      <c r="P13" s="18">
        <v>-2.5869870614972923E-3</v>
      </c>
      <c r="Q13" s="7"/>
      <c r="R13" s="7"/>
      <c r="S13" s="7"/>
      <c r="T13" s="2"/>
      <c r="U13" s="1"/>
      <c r="V13" s="4"/>
      <c r="W13" s="3"/>
      <c r="X13" s="4"/>
      <c r="Y13" s="4"/>
    </row>
    <row r="14" spans="1:25" x14ac:dyDescent="0.25">
      <c r="A14" s="9" t="s">
        <v>16</v>
      </c>
      <c r="B14" s="11">
        <v>1488</v>
      </c>
      <c r="C14" s="11">
        <v>1451</v>
      </c>
      <c r="D14" s="11">
        <v>1419</v>
      </c>
      <c r="E14" s="11">
        <v>1392</v>
      </c>
      <c r="F14" s="11">
        <v>1368</v>
      </c>
      <c r="G14" s="11">
        <v>1348</v>
      </c>
      <c r="H14" s="11">
        <v>1331</v>
      </c>
      <c r="I14" s="11">
        <v>1318</v>
      </c>
      <c r="J14" s="11">
        <v>1308</v>
      </c>
      <c r="K14" s="11">
        <v>1301</v>
      </c>
      <c r="L14" s="11">
        <v>1297</v>
      </c>
      <c r="M14" s="12"/>
      <c r="N14" s="13">
        <v>-191</v>
      </c>
      <c r="O14" s="14">
        <v>-0.12836021505376344</v>
      </c>
      <c r="P14" s="14">
        <v>-1.3643968762405367E-2</v>
      </c>
      <c r="Q14" s="7"/>
      <c r="R14" s="7"/>
      <c r="S14" s="7"/>
      <c r="T14" s="2"/>
      <c r="U14" s="1"/>
      <c r="V14" s="4"/>
      <c r="W14" s="3"/>
      <c r="X14" s="4"/>
      <c r="Y14" s="4"/>
    </row>
    <row r="15" spans="1:25" x14ac:dyDescent="0.25">
      <c r="A15" s="10" t="s">
        <v>17</v>
      </c>
      <c r="B15" s="15">
        <v>1698</v>
      </c>
      <c r="C15" s="15">
        <v>1684</v>
      </c>
      <c r="D15" s="15">
        <v>1666</v>
      </c>
      <c r="E15" s="15">
        <v>1646</v>
      </c>
      <c r="F15" s="15">
        <v>1625</v>
      </c>
      <c r="G15" s="15">
        <v>1603</v>
      </c>
      <c r="H15" s="15">
        <v>1583</v>
      </c>
      <c r="I15" s="15">
        <v>1564</v>
      </c>
      <c r="J15" s="15">
        <v>1546</v>
      </c>
      <c r="K15" s="15">
        <v>1530</v>
      </c>
      <c r="L15" s="15">
        <v>1516</v>
      </c>
      <c r="M15" s="16"/>
      <c r="N15" s="17">
        <v>-182</v>
      </c>
      <c r="O15" s="18">
        <v>-0.1071849234393404</v>
      </c>
      <c r="P15" s="18">
        <v>-1.1273551909243285E-2</v>
      </c>
      <c r="Q15" s="7"/>
      <c r="R15" s="7"/>
      <c r="S15" s="7"/>
      <c r="T15" s="2"/>
      <c r="U15" s="1"/>
      <c r="V15" s="4"/>
      <c r="W15" s="3"/>
      <c r="X15" s="4"/>
      <c r="Y15" s="4"/>
    </row>
    <row r="16" spans="1:25" x14ac:dyDescent="0.25">
      <c r="A16" s="9" t="s">
        <v>18</v>
      </c>
      <c r="B16" s="11">
        <v>1513</v>
      </c>
      <c r="C16" s="11">
        <v>1536</v>
      </c>
      <c r="D16" s="11">
        <v>1551</v>
      </c>
      <c r="E16" s="11">
        <v>1559</v>
      </c>
      <c r="F16" s="11">
        <v>1562</v>
      </c>
      <c r="G16" s="11">
        <v>1560</v>
      </c>
      <c r="H16" s="11">
        <v>1554</v>
      </c>
      <c r="I16" s="11">
        <v>1545</v>
      </c>
      <c r="J16" s="11">
        <v>1535</v>
      </c>
      <c r="K16" s="11">
        <v>1523</v>
      </c>
      <c r="L16" s="11">
        <v>1511</v>
      </c>
      <c r="M16" s="12"/>
      <c r="N16" s="13">
        <v>-2</v>
      </c>
      <c r="O16" s="14">
        <v>-1.3218770654329147E-3</v>
      </c>
      <c r="P16" s="14">
        <v>-1.3226640358954267E-4</v>
      </c>
      <c r="Q16" s="7"/>
      <c r="R16" s="7"/>
      <c r="S16" s="7"/>
      <c r="T16" s="2"/>
      <c r="U16" s="1"/>
      <c r="V16" s="4"/>
      <c r="W16" s="3"/>
      <c r="X16" s="4"/>
      <c r="Y16" s="4"/>
    </row>
    <row r="17" spans="1:25" x14ac:dyDescent="0.25">
      <c r="A17" s="10" t="s">
        <v>19</v>
      </c>
      <c r="B17" s="15">
        <v>1136</v>
      </c>
      <c r="C17" s="15">
        <v>1166</v>
      </c>
      <c r="D17" s="15">
        <v>1193</v>
      </c>
      <c r="E17" s="15">
        <v>1216</v>
      </c>
      <c r="F17" s="15">
        <v>1236</v>
      </c>
      <c r="G17" s="15">
        <v>1252</v>
      </c>
      <c r="H17" s="15">
        <v>1263</v>
      </c>
      <c r="I17" s="15">
        <v>1271</v>
      </c>
      <c r="J17" s="15">
        <v>1275</v>
      </c>
      <c r="K17" s="15">
        <v>1276</v>
      </c>
      <c r="L17" s="15">
        <v>1274</v>
      </c>
      <c r="M17" s="16"/>
      <c r="N17" s="17">
        <v>138</v>
      </c>
      <c r="O17" s="18">
        <v>0.12147887323943662</v>
      </c>
      <c r="P17" s="18">
        <v>1.1530796657937659E-2</v>
      </c>
      <c r="Q17" s="7"/>
      <c r="R17" s="7"/>
      <c r="S17" s="7"/>
      <c r="T17" s="2"/>
      <c r="U17" s="1"/>
      <c r="V17" s="4"/>
      <c r="W17" s="3"/>
      <c r="X17" s="4"/>
      <c r="Y17" s="4"/>
    </row>
    <row r="18" spans="1:25" x14ac:dyDescent="0.25">
      <c r="A18" s="9" t="s">
        <v>20</v>
      </c>
      <c r="B18" s="11">
        <v>615</v>
      </c>
      <c r="C18" s="11">
        <v>663</v>
      </c>
      <c r="D18" s="11">
        <v>705</v>
      </c>
      <c r="E18" s="11">
        <v>742</v>
      </c>
      <c r="F18" s="11">
        <v>775</v>
      </c>
      <c r="G18" s="11">
        <v>804</v>
      </c>
      <c r="H18" s="11">
        <v>829</v>
      </c>
      <c r="I18" s="11">
        <v>850</v>
      </c>
      <c r="J18" s="11">
        <v>868</v>
      </c>
      <c r="K18" s="11">
        <v>882</v>
      </c>
      <c r="L18" s="11">
        <v>894</v>
      </c>
      <c r="M18" s="12"/>
      <c r="N18" s="13">
        <v>279</v>
      </c>
      <c r="O18" s="14">
        <v>0.45365853658536587</v>
      </c>
      <c r="P18" s="14">
        <v>3.8116850077285935E-2</v>
      </c>
      <c r="Q18" s="7"/>
      <c r="R18" s="7"/>
      <c r="S18" s="7"/>
      <c r="T18" s="2"/>
      <c r="U18" s="1"/>
      <c r="V18" s="4"/>
      <c r="W18" s="3"/>
      <c r="X18" s="4"/>
      <c r="Y18" s="4"/>
    </row>
    <row r="19" spans="1:25" x14ac:dyDescent="0.25">
      <c r="A19" s="10" t="s">
        <v>21</v>
      </c>
      <c r="B19" s="15">
        <v>516</v>
      </c>
      <c r="C19" s="15">
        <v>540</v>
      </c>
      <c r="D19" s="15">
        <v>569</v>
      </c>
      <c r="E19" s="15">
        <v>602</v>
      </c>
      <c r="F19" s="15">
        <v>637</v>
      </c>
      <c r="G19" s="15">
        <v>673</v>
      </c>
      <c r="H19" s="15">
        <v>710</v>
      </c>
      <c r="I19" s="15">
        <v>746</v>
      </c>
      <c r="J19" s="15">
        <v>781</v>
      </c>
      <c r="K19" s="15">
        <v>815</v>
      </c>
      <c r="L19" s="15">
        <v>847</v>
      </c>
      <c r="M19" s="16"/>
      <c r="N19" s="17">
        <v>331</v>
      </c>
      <c r="O19" s="18">
        <v>0.64147286821705429</v>
      </c>
      <c r="P19" s="18">
        <v>5.0808000913921569E-2</v>
      </c>
      <c r="Q19" s="7"/>
      <c r="R19" s="7"/>
      <c r="S19" s="7"/>
      <c r="T19" s="2"/>
      <c r="U19" s="1"/>
      <c r="V19" s="4"/>
      <c r="W19" s="3"/>
      <c r="X19" s="4"/>
      <c r="Y19" s="4"/>
    </row>
    <row r="20" spans="1:25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  <c r="Q20" s="7"/>
      <c r="R20" s="7"/>
      <c r="S20" s="7"/>
      <c r="T20" s="2"/>
      <c r="U20" s="1"/>
      <c r="V20" s="4"/>
      <c r="W20" s="3"/>
      <c r="X20" s="4"/>
      <c r="Y20" s="4"/>
    </row>
    <row r="21" spans="1:25" x14ac:dyDescent="0.25">
      <c r="A21" s="21" t="s">
        <v>22</v>
      </c>
      <c r="B21" s="22">
        <v>18316</v>
      </c>
      <c r="C21" s="22">
        <v>18441</v>
      </c>
      <c r="D21" s="22">
        <v>18562</v>
      </c>
      <c r="E21" s="22">
        <v>18680</v>
      </c>
      <c r="F21" s="22">
        <v>18789</v>
      </c>
      <c r="G21" s="22">
        <v>18892</v>
      </c>
      <c r="H21" s="22">
        <v>18990</v>
      </c>
      <c r="I21" s="22">
        <v>19083</v>
      </c>
      <c r="J21" s="22">
        <v>19171</v>
      </c>
      <c r="K21" s="22">
        <v>19253</v>
      </c>
      <c r="L21" s="22">
        <v>19334</v>
      </c>
      <c r="M21" s="23"/>
      <c r="N21" s="24">
        <v>1018</v>
      </c>
      <c r="O21" s="25">
        <v>5.5579820921598605E-2</v>
      </c>
      <c r="P21" s="25">
        <v>5.423676089888918E-3</v>
      </c>
      <c r="Q21" s="7"/>
      <c r="R21" s="7"/>
      <c r="S21" s="7"/>
      <c r="T21" s="2"/>
      <c r="U21" s="1"/>
      <c r="V21" s="4"/>
      <c r="W21" s="3"/>
      <c r="X21" s="4"/>
      <c r="Y21" s="4"/>
    </row>
    <row r="22" spans="1:25" x14ac:dyDescent="0.25">
      <c r="A22" s="9" t="s">
        <v>23</v>
      </c>
      <c r="B22" s="11">
        <v>3030</v>
      </c>
      <c r="C22" s="11">
        <v>3018</v>
      </c>
      <c r="D22" s="11">
        <v>3006</v>
      </c>
      <c r="E22" s="11">
        <v>2994</v>
      </c>
      <c r="F22" s="11">
        <v>2982</v>
      </c>
      <c r="G22" s="11">
        <v>2970</v>
      </c>
      <c r="H22" s="11">
        <v>2958</v>
      </c>
      <c r="I22" s="11">
        <v>2948</v>
      </c>
      <c r="J22" s="11">
        <v>2938</v>
      </c>
      <c r="K22" s="11">
        <v>2929</v>
      </c>
      <c r="L22" s="11">
        <v>2922</v>
      </c>
      <c r="M22" s="12"/>
      <c r="N22" s="13">
        <v>-108</v>
      </c>
      <c r="O22" s="14">
        <v>-3.5643564356435641E-2</v>
      </c>
      <c r="P22" s="14">
        <v>-3.6228521970158578E-3</v>
      </c>
      <c r="Q22" s="7"/>
      <c r="R22" s="7"/>
      <c r="S22" s="7"/>
      <c r="T22" s="7"/>
      <c r="U22" s="7"/>
      <c r="W22" s="3"/>
      <c r="X22" s="4"/>
      <c r="Y22" s="4"/>
    </row>
    <row r="23" spans="1:25" x14ac:dyDescent="0.25">
      <c r="A23" s="10" t="s">
        <v>24</v>
      </c>
      <c r="B23" s="15">
        <v>9808</v>
      </c>
      <c r="C23" s="15">
        <v>9834</v>
      </c>
      <c r="D23" s="15">
        <v>9872</v>
      </c>
      <c r="E23" s="15">
        <v>9921</v>
      </c>
      <c r="F23" s="15">
        <v>9972</v>
      </c>
      <c r="G23" s="15">
        <v>10030</v>
      </c>
      <c r="H23" s="15">
        <v>10093</v>
      </c>
      <c r="I23" s="15">
        <v>10159</v>
      </c>
      <c r="J23" s="15">
        <v>10228</v>
      </c>
      <c r="K23" s="15">
        <v>10298</v>
      </c>
      <c r="L23" s="15">
        <v>10370</v>
      </c>
      <c r="M23" s="16"/>
      <c r="N23" s="17">
        <v>562</v>
      </c>
      <c r="O23" s="18">
        <v>5.7300163132137032E-2</v>
      </c>
      <c r="P23" s="18">
        <v>5.5874160112563409E-3</v>
      </c>
      <c r="Q23" s="7"/>
      <c r="R23" s="7"/>
      <c r="S23" s="7"/>
      <c r="T23" s="7"/>
      <c r="U23" s="2"/>
      <c r="V23" s="4"/>
      <c r="W23" s="4"/>
    </row>
    <row r="24" spans="1:25" x14ac:dyDescent="0.25">
      <c r="A24" s="9" t="s">
        <v>25</v>
      </c>
      <c r="B24" s="11">
        <v>5478</v>
      </c>
      <c r="C24" s="11">
        <v>5589</v>
      </c>
      <c r="D24" s="11">
        <v>5684</v>
      </c>
      <c r="E24" s="11">
        <v>5765</v>
      </c>
      <c r="F24" s="11">
        <v>5835</v>
      </c>
      <c r="G24" s="11">
        <v>5892</v>
      </c>
      <c r="H24" s="11">
        <v>5939</v>
      </c>
      <c r="I24" s="11">
        <v>5976</v>
      </c>
      <c r="J24" s="11">
        <v>6005</v>
      </c>
      <c r="K24" s="11">
        <v>6026</v>
      </c>
      <c r="L24" s="11">
        <v>6042</v>
      </c>
      <c r="M24" s="12"/>
      <c r="N24" s="13">
        <v>564</v>
      </c>
      <c r="O24" s="14">
        <v>0.10295728368017525</v>
      </c>
      <c r="P24" s="14">
        <v>9.8476735507437851E-3</v>
      </c>
      <c r="Q24" s="7"/>
      <c r="R24" s="7"/>
      <c r="S24" s="7"/>
      <c r="T24" s="7"/>
      <c r="U24" s="7"/>
    </row>
    <row r="25" spans="1:25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  <c r="Q25" s="7"/>
      <c r="R25" s="7"/>
      <c r="S25" s="7"/>
      <c r="T25" s="7"/>
      <c r="U25" s="7"/>
    </row>
    <row r="26" spans="1:25" x14ac:dyDescent="0.25">
      <c r="A26" s="10" t="s">
        <v>26</v>
      </c>
      <c r="B26" s="15">
        <v>9638</v>
      </c>
      <c r="C26" s="15">
        <v>9704</v>
      </c>
      <c r="D26" s="15">
        <v>9768</v>
      </c>
      <c r="E26" s="15">
        <v>9832</v>
      </c>
      <c r="F26" s="15">
        <v>9890</v>
      </c>
      <c r="G26" s="15">
        <v>9945</v>
      </c>
      <c r="H26" s="15">
        <v>9998</v>
      </c>
      <c r="I26" s="15">
        <v>10047</v>
      </c>
      <c r="J26" s="15">
        <v>10094</v>
      </c>
      <c r="K26" s="15">
        <v>10138</v>
      </c>
      <c r="L26" s="15">
        <v>10181</v>
      </c>
      <c r="M26" s="16"/>
      <c r="N26" s="17">
        <v>543</v>
      </c>
      <c r="O26" s="18">
        <v>5.6339489520647434E-2</v>
      </c>
      <c r="P26" s="18">
        <v>5.496009942719482E-3</v>
      </c>
      <c r="Q26" s="7"/>
      <c r="R26" s="7"/>
      <c r="S26" s="7"/>
      <c r="T26" s="7"/>
      <c r="U26" s="7"/>
    </row>
    <row r="27" spans="1:25" x14ac:dyDescent="0.25">
      <c r="A27" s="9" t="s">
        <v>27</v>
      </c>
      <c r="B27" s="11">
        <v>8678</v>
      </c>
      <c r="C27" s="11">
        <v>8737</v>
      </c>
      <c r="D27" s="11">
        <v>8794</v>
      </c>
      <c r="E27" s="11">
        <v>8848</v>
      </c>
      <c r="F27" s="11">
        <v>8899</v>
      </c>
      <c r="G27" s="11">
        <v>8947</v>
      </c>
      <c r="H27" s="11">
        <v>8992</v>
      </c>
      <c r="I27" s="11">
        <v>9036</v>
      </c>
      <c r="J27" s="11">
        <v>9077</v>
      </c>
      <c r="K27" s="11">
        <v>9115</v>
      </c>
      <c r="L27" s="11">
        <v>9153</v>
      </c>
      <c r="M27" s="12"/>
      <c r="N27" s="13">
        <v>475</v>
      </c>
      <c r="O27" s="14">
        <v>5.4736114312053469E-2</v>
      </c>
      <c r="P27" s="14">
        <v>5.3432854035073696E-3</v>
      </c>
      <c r="Q27" s="7"/>
      <c r="R27" s="7"/>
      <c r="S27" s="7"/>
      <c r="T27" s="7"/>
      <c r="U27" s="7"/>
    </row>
    <row r="28" spans="1:25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  <c r="Q28" s="7"/>
      <c r="R28" s="7"/>
      <c r="S28" s="7"/>
      <c r="T28" s="7"/>
      <c r="U28" s="7"/>
    </row>
    <row r="29" spans="1:25" x14ac:dyDescent="0.25">
      <c r="A29" s="10" t="s">
        <v>28</v>
      </c>
      <c r="B29" s="15">
        <v>8255</v>
      </c>
      <c r="C29" s="15">
        <v>8303</v>
      </c>
      <c r="D29" s="15">
        <v>8352</v>
      </c>
      <c r="E29" s="15">
        <v>8411</v>
      </c>
      <c r="F29" s="15">
        <v>8470</v>
      </c>
      <c r="G29" s="15">
        <v>8533</v>
      </c>
      <c r="H29" s="15">
        <v>8595</v>
      </c>
      <c r="I29" s="15">
        <v>8658</v>
      </c>
      <c r="J29" s="15">
        <v>8723</v>
      </c>
      <c r="K29" s="15">
        <v>8789</v>
      </c>
      <c r="L29" s="15">
        <v>8856</v>
      </c>
      <c r="M29" s="16"/>
      <c r="N29" s="17">
        <v>601</v>
      </c>
      <c r="O29" s="18">
        <v>7.2804360993337369E-2</v>
      </c>
      <c r="P29" s="18">
        <v>7.05236341485449E-3</v>
      </c>
      <c r="Q29" s="7"/>
      <c r="R29" s="7"/>
      <c r="S29" s="7"/>
      <c r="T29" s="7"/>
      <c r="U29" s="7"/>
    </row>
    <row r="30" spans="1:2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742E-80AD-4929-AD68-A229C0340BB7}">
  <dimension ref="A1:P29"/>
  <sheetViews>
    <sheetView workbookViewId="0">
      <selection activeCell="F34" sqref="F34"/>
    </sheetView>
  </sheetViews>
  <sheetFormatPr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2169</v>
      </c>
      <c r="C2" s="11">
        <v>2115</v>
      </c>
      <c r="D2" s="11">
        <v>2074</v>
      </c>
      <c r="E2" s="11">
        <v>2043</v>
      </c>
      <c r="F2" s="11">
        <v>2019</v>
      </c>
      <c r="G2" s="11">
        <v>2002</v>
      </c>
      <c r="H2" s="11">
        <v>1990</v>
      </c>
      <c r="I2" s="11">
        <v>1981</v>
      </c>
      <c r="J2" s="11">
        <v>1975</v>
      </c>
      <c r="K2" s="11">
        <v>1971</v>
      </c>
      <c r="L2" s="11">
        <v>1969</v>
      </c>
      <c r="M2" s="12"/>
      <c r="N2" s="13">
        <v>-200</v>
      </c>
      <c r="O2" s="14">
        <v>-9.2208390963577691E-2</v>
      </c>
      <c r="P2" s="14">
        <v>-9.6274001927356689E-3</v>
      </c>
    </row>
    <row r="3" spans="1:16" ht="15" customHeight="1" x14ac:dyDescent="0.2">
      <c r="A3" s="10" t="s">
        <v>5</v>
      </c>
      <c r="B3" s="15">
        <v>2233</v>
      </c>
      <c r="C3" s="15">
        <v>2240</v>
      </c>
      <c r="D3" s="15">
        <v>2235</v>
      </c>
      <c r="E3" s="15">
        <v>2223</v>
      </c>
      <c r="F3" s="15">
        <v>2207</v>
      </c>
      <c r="G3" s="15">
        <v>2189</v>
      </c>
      <c r="H3" s="15">
        <v>2172</v>
      </c>
      <c r="I3" s="15">
        <v>2156</v>
      </c>
      <c r="J3" s="15">
        <v>2141</v>
      </c>
      <c r="K3" s="15">
        <v>2127</v>
      </c>
      <c r="L3" s="15">
        <v>2115</v>
      </c>
      <c r="M3" s="16"/>
      <c r="N3" s="17">
        <v>-118</v>
      </c>
      <c r="O3" s="18">
        <v>-5.2843708016121808E-2</v>
      </c>
      <c r="P3" s="18">
        <v>-5.414405020156221E-3</v>
      </c>
    </row>
    <row r="4" spans="1:16" ht="15" customHeight="1" x14ac:dyDescent="0.2">
      <c r="A4" s="9" t="s">
        <v>6</v>
      </c>
      <c r="B4" s="11">
        <v>2313</v>
      </c>
      <c r="C4" s="11">
        <v>2330</v>
      </c>
      <c r="D4" s="11">
        <v>2345</v>
      </c>
      <c r="E4" s="11">
        <v>2356</v>
      </c>
      <c r="F4" s="11">
        <v>2362</v>
      </c>
      <c r="G4" s="11">
        <v>2363</v>
      </c>
      <c r="H4" s="11">
        <v>2361</v>
      </c>
      <c r="I4" s="11">
        <v>2356</v>
      </c>
      <c r="J4" s="11">
        <v>2348</v>
      </c>
      <c r="K4" s="11">
        <v>2339</v>
      </c>
      <c r="L4" s="11">
        <v>2330</v>
      </c>
      <c r="M4" s="12"/>
      <c r="N4" s="13">
        <v>17</v>
      </c>
      <c r="O4" s="14">
        <v>7.3497622135754431E-3</v>
      </c>
      <c r="P4" s="14">
        <v>7.3255662146487488E-4</v>
      </c>
    </row>
    <row r="5" spans="1:16" ht="15" customHeight="1" x14ac:dyDescent="0.2">
      <c r="A5" s="10" t="s">
        <v>7</v>
      </c>
      <c r="B5" s="15">
        <v>3897</v>
      </c>
      <c r="C5" s="15">
        <v>3890</v>
      </c>
      <c r="D5" s="15">
        <v>3888</v>
      </c>
      <c r="E5" s="15">
        <v>3890</v>
      </c>
      <c r="F5" s="15">
        <v>3893</v>
      </c>
      <c r="G5" s="15">
        <v>3897</v>
      </c>
      <c r="H5" s="15">
        <v>3900</v>
      </c>
      <c r="I5" s="15">
        <v>3902</v>
      </c>
      <c r="J5" s="15">
        <v>3903</v>
      </c>
      <c r="K5" s="15">
        <v>3902</v>
      </c>
      <c r="L5" s="15">
        <v>3899</v>
      </c>
      <c r="M5" s="16"/>
      <c r="N5" s="17">
        <v>2</v>
      </c>
      <c r="O5" s="18">
        <v>5.1321529381575571E-4</v>
      </c>
      <c r="P5" s="18">
        <v>5.1309680685340808E-5</v>
      </c>
    </row>
    <row r="6" spans="1:16" ht="15" customHeight="1" x14ac:dyDescent="0.2">
      <c r="A6" s="9" t="s">
        <v>8</v>
      </c>
      <c r="B6" s="11">
        <v>6441</v>
      </c>
      <c r="C6" s="11">
        <v>6412</v>
      </c>
      <c r="D6" s="11">
        <v>6387</v>
      </c>
      <c r="E6" s="11">
        <v>6367</v>
      </c>
      <c r="F6" s="11">
        <v>6351</v>
      </c>
      <c r="G6" s="11">
        <v>6339</v>
      </c>
      <c r="H6" s="11">
        <v>6331</v>
      </c>
      <c r="I6" s="11">
        <v>6325</v>
      </c>
      <c r="J6" s="11">
        <v>6320</v>
      </c>
      <c r="K6" s="11">
        <v>6316</v>
      </c>
      <c r="L6" s="11">
        <v>6313</v>
      </c>
      <c r="M6" s="12"/>
      <c r="N6" s="13">
        <v>-128</v>
      </c>
      <c r="O6" s="14">
        <v>-1.9872690575997515E-2</v>
      </c>
      <c r="P6" s="14">
        <v>-2.0052675770574346E-3</v>
      </c>
    </row>
    <row r="7" spans="1:16" ht="15" customHeight="1" x14ac:dyDescent="0.2">
      <c r="A7" s="10" t="s">
        <v>9</v>
      </c>
      <c r="B7" s="15">
        <v>3155</v>
      </c>
      <c r="C7" s="15">
        <v>3185</v>
      </c>
      <c r="D7" s="15">
        <v>3204</v>
      </c>
      <c r="E7" s="15">
        <v>3214</v>
      </c>
      <c r="F7" s="15">
        <v>3217</v>
      </c>
      <c r="G7" s="15">
        <v>3217</v>
      </c>
      <c r="H7" s="15">
        <v>3215</v>
      </c>
      <c r="I7" s="15">
        <v>3212</v>
      </c>
      <c r="J7" s="15">
        <v>3208</v>
      </c>
      <c r="K7" s="15">
        <v>3204</v>
      </c>
      <c r="L7" s="15">
        <v>3200</v>
      </c>
      <c r="M7" s="16"/>
      <c r="N7" s="17">
        <v>45</v>
      </c>
      <c r="O7" s="18">
        <v>1.4263074484944533E-2</v>
      </c>
      <c r="P7" s="18">
        <v>1.4172347105059213E-3</v>
      </c>
    </row>
    <row r="8" spans="1:16" ht="15" customHeight="1" x14ac:dyDescent="0.2">
      <c r="A8" s="9" t="s">
        <v>10</v>
      </c>
      <c r="B8" s="11">
        <v>2745</v>
      </c>
      <c r="C8" s="11">
        <v>2720</v>
      </c>
      <c r="D8" s="11">
        <v>2706</v>
      </c>
      <c r="E8" s="11">
        <v>2699</v>
      </c>
      <c r="F8" s="11">
        <v>2695</v>
      </c>
      <c r="G8" s="11">
        <v>2693</v>
      </c>
      <c r="H8" s="11">
        <v>2691</v>
      </c>
      <c r="I8" s="11">
        <v>2689</v>
      </c>
      <c r="J8" s="11">
        <v>2687</v>
      </c>
      <c r="K8" s="11">
        <v>2685</v>
      </c>
      <c r="L8" s="11">
        <v>2682</v>
      </c>
      <c r="M8" s="12"/>
      <c r="N8" s="13">
        <v>-63</v>
      </c>
      <c r="O8" s="14">
        <v>-2.2950819672131147E-2</v>
      </c>
      <c r="P8" s="14">
        <v>-2.3191356501348626E-3</v>
      </c>
    </row>
    <row r="9" spans="1:16" ht="15" customHeight="1" x14ac:dyDescent="0.2">
      <c r="A9" s="10" t="s">
        <v>11</v>
      </c>
      <c r="B9" s="15">
        <v>2297</v>
      </c>
      <c r="C9" s="15">
        <v>2368</v>
      </c>
      <c r="D9" s="15">
        <v>2419</v>
      </c>
      <c r="E9" s="15">
        <v>2458</v>
      </c>
      <c r="F9" s="15">
        <v>2487</v>
      </c>
      <c r="G9" s="15">
        <v>2510</v>
      </c>
      <c r="H9" s="15">
        <v>2528</v>
      </c>
      <c r="I9" s="15">
        <v>2541</v>
      </c>
      <c r="J9" s="15">
        <v>2551</v>
      </c>
      <c r="K9" s="15">
        <v>2559</v>
      </c>
      <c r="L9" s="15">
        <v>2565</v>
      </c>
      <c r="M9" s="16"/>
      <c r="N9" s="17">
        <v>268</v>
      </c>
      <c r="O9" s="18">
        <v>0.11667392250761863</v>
      </c>
      <c r="P9" s="18">
        <v>1.1096570735153799E-2</v>
      </c>
    </row>
    <row r="10" spans="1:16" ht="15" customHeight="1" x14ac:dyDescent="0.2">
      <c r="A10" s="9" t="s">
        <v>12</v>
      </c>
      <c r="B10" s="11">
        <v>2270</v>
      </c>
      <c r="C10" s="11">
        <v>2273</v>
      </c>
      <c r="D10" s="11">
        <v>2289</v>
      </c>
      <c r="E10" s="11">
        <v>2312</v>
      </c>
      <c r="F10" s="11">
        <v>2338</v>
      </c>
      <c r="G10" s="11">
        <v>2364</v>
      </c>
      <c r="H10" s="11">
        <v>2390</v>
      </c>
      <c r="I10" s="11">
        <v>2414</v>
      </c>
      <c r="J10" s="11">
        <v>2436</v>
      </c>
      <c r="K10" s="11">
        <v>2455</v>
      </c>
      <c r="L10" s="11">
        <v>2472</v>
      </c>
      <c r="M10" s="12"/>
      <c r="N10" s="13">
        <v>202</v>
      </c>
      <c r="O10" s="14">
        <v>8.8986784140969166E-2</v>
      </c>
      <c r="P10" s="14">
        <v>8.56121014094402E-3</v>
      </c>
    </row>
    <row r="11" spans="1:16" ht="15" customHeight="1" x14ac:dyDescent="0.2">
      <c r="A11" s="10" t="s">
        <v>13</v>
      </c>
      <c r="B11" s="15">
        <v>1931</v>
      </c>
      <c r="C11" s="15">
        <v>1993</v>
      </c>
      <c r="D11" s="15">
        <v>2043</v>
      </c>
      <c r="E11" s="15">
        <v>2086</v>
      </c>
      <c r="F11" s="15">
        <v>2125</v>
      </c>
      <c r="G11" s="15">
        <v>2161</v>
      </c>
      <c r="H11" s="15">
        <v>2195</v>
      </c>
      <c r="I11" s="15">
        <v>2227</v>
      </c>
      <c r="J11" s="15">
        <v>2258</v>
      </c>
      <c r="K11" s="15">
        <v>2287</v>
      </c>
      <c r="L11" s="15">
        <v>2314</v>
      </c>
      <c r="M11" s="16"/>
      <c r="N11" s="17">
        <v>383</v>
      </c>
      <c r="O11" s="18">
        <v>0.19834282755049198</v>
      </c>
      <c r="P11" s="18">
        <v>1.8258650056363734E-2</v>
      </c>
    </row>
    <row r="12" spans="1:16" ht="15" customHeight="1" x14ac:dyDescent="0.2">
      <c r="A12" s="9" t="s">
        <v>14</v>
      </c>
      <c r="B12" s="11">
        <v>1892</v>
      </c>
      <c r="C12" s="11">
        <v>1891</v>
      </c>
      <c r="D12" s="11">
        <v>1903</v>
      </c>
      <c r="E12" s="11">
        <v>1923</v>
      </c>
      <c r="F12" s="11">
        <v>1946</v>
      </c>
      <c r="G12" s="11">
        <v>1973</v>
      </c>
      <c r="H12" s="11">
        <v>2002</v>
      </c>
      <c r="I12" s="11">
        <v>2031</v>
      </c>
      <c r="J12" s="11">
        <v>2061</v>
      </c>
      <c r="K12" s="11">
        <v>2091</v>
      </c>
      <c r="L12" s="11">
        <v>2120</v>
      </c>
      <c r="M12" s="12"/>
      <c r="N12" s="13">
        <v>228</v>
      </c>
      <c r="O12" s="14">
        <v>0.12050739957716702</v>
      </c>
      <c r="P12" s="14">
        <v>1.1443139296078098E-2</v>
      </c>
    </row>
    <row r="13" spans="1:16" ht="15" customHeight="1" x14ac:dyDescent="0.2">
      <c r="A13" s="10" t="s">
        <v>15</v>
      </c>
      <c r="B13" s="15">
        <v>1842</v>
      </c>
      <c r="C13" s="15">
        <v>1854</v>
      </c>
      <c r="D13" s="15">
        <v>1863</v>
      </c>
      <c r="E13" s="15">
        <v>1873</v>
      </c>
      <c r="F13" s="15">
        <v>1885</v>
      </c>
      <c r="G13" s="15">
        <v>1899</v>
      </c>
      <c r="H13" s="15">
        <v>1915</v>
      </c>
      <c r="I13" s="15">
        <v>1934</v>
      </c>
      <c r="J13" s="15">
        <v>1954</v>
      </c>
      <c r="K13" s="15">
        <v>1976</v>
      </c>
      <c r="L13" s="15">
        <v>2000</v>
      </c>
      <c r="M13" s="16"/>
      <c r="N13" s="17">
        <v>158</v>
      </c>
      <c r="O13" s="18">
        <v>8.577633007600434E-2</v>
      </c>
      <c r="P13" s="18">
        <v>8.2634798898382211E-3</v>
      </c>
    </row>
    <row r="14" spans="1:16" ht="15" customHeight="1" x14ac:dyDescent="0.2">
      <c r="A14" s="9" t="s">
        <v>16</v>
      </c>
      <c r="B14" s="11">
        <v>2091</v>
      </c>
      <c r="C14" s="11">
        <v>2054</v>
      </c>
      <c r="D14" s="11">
        <v>2026</v>
      </c>
      <c r="E14" s="11">
        <v>2006</v>
      </c>
      <c r="F14" s="11">
        <v>1992</v>
      </c>
      <c r="G14" s="11">
        <v>1983</v>
      </c>
      <c r="H14" s="11">
        <v>1979</v>
      </c>
      <c r="I14" s="11">
        <v>1979</v>
      </c>
      <c r="J14" s="11">
        <v>1982</v>
      </c>
      <c r="K14" s="11">
        <v>1990</v>
      </c>
      <c r="L14" s="11">
        <v>2000</v>
      </c>
      <c r="M14" s="12"/>
      <c r="N14" s="13">
        <v>-91</v>
      </c>
      <c r="O14" s="14">
        <v>-4.3519846963175512E-2</v>
      </c>
      <c r="P14" s="14">
        <v>-4.4396395226162788E-3</v>
      </c>
    </row>
    <row r="15" spans="1:16" ht="15" customHeight="1" x14ac:dyDescent="0.2">
      <c r="A15" s="10" t="s">
        <v>17</v>
      </c>
      <c r="B15" s="15">
        <v>2047</v>
      </c>
      <c r="C15" s="15">
        <v>2062</v>
      </c>
      <c r="D15" s="15">
        <v>2066</v>
      </c>
      <c r="E15" s="15">
        <v>2064</v>
      </c>
      <c r="F15" s="15">
        <v>2059</v>
      </c>
      <c r="G15" s="15">
        <v>2052</v>
      </c>
      <c r="H15" s="15">
        <v>2045</v>
      </c>
      <c r="I15" s="15">
        <v>2039</v>
      </c>
      <c r="J15" s="15">
        <v>2034</v>
      </c>
      <c r="K15" s="15">
        <v>2031</v>
      </c>
      <c r="L15" s="15">
        <v>2030</v>
      </c>
      <c r="M15" s="16"/>
      <c r="N15" s="17">
        <v>-17</v>
      </c>
      <c r="O15" s="18">
        <v>-8.3048363458720076E-3</v>
      </c>
      <c r="P15" s="18">
        <v>-8.3360372175333985E-4</v>
      </c>
    </row>
    <row r="16" spans="1:16" ht="15" customHeight="1" x14ac:dyDescent="0.2">
      <c r="A16" s="9" t="s">
        <v>18</v>
      </c>
      <c r="B16" s="11">
        <v>1801</v>
      </c>
      <c r="C16" s="11">
        <v>1818</v>
      </c>
      <c r="D16" s="11">
        <v>1834</v>
      </c>
      <c r="E16" s="11">
        <v>1848</v>
      </c>
      <c r="F16" s="11">
        <v>1859</v>
      </c>
      <c r="G16" s="11">
        <v>1866</v>
      </c>
      <c r="H16" s="11">
        <v>1870</v>
      </c>
      <c r="I16" s="11">
        <v>1872</v>
      </c>
      <c r="J16" s="11">
        <v>1872</v>
      </c>
      <c r="K16" s="11">
        <v>1871</v>
      </c>
      <c r="L16" s="11">
        <v>1869</v>
      </c>
      <c r="M16" s="12"/>
      <c r="N16" s="13">
        <v>68</v>
      </c>
      <c r="O16" s="14">
        <v>3.7756801776790673E-2</v>
      </c>
      <c r="P16" s="14">
        <v>3.7130224800665523E-3</v>
      </c>
    </row>
    <row r="17" spans="1:16" ht="15" customHeight="1" x14ac:dyDescent="0.2">
      <c r="A17" s="10" t="s">
        <v>19</v>
      </c>
      <c r="B17" s="15">
        <v>1219</v>
      </c>
      <c r="C17" s="15">
        <v>1274</v>
      </c>
      <c r="D17" s="15">
        <v>1319</v>
      </c>
      <c r="E17" s="15">
        <v>1357</v>
      </c>
      <c r="F17" s="15">
        <v>1388</v>
      </c>
      <c r="G17" s="15">
        <v>1414</v>
      </c>
      <c r="H17" s="15">
        <v>1435</v>
      </c>
      <c r="I17" s="15">
        <v>1452</v>
      </c>
      <c r="J17" s="15">
        <v>1465</v>
      </c>
      <c r="K17" s="15">
        <v>1475</v>
      </c>
      <c r="L17" s="15">
        <v>1483</v>
      </c>
      <c r="M17" s="16"/>
      <c r="N17" s="17">
        <v>264</v>
      </c>
      <c r="O17" s="18">
        <v>0.2165709598031173</v>
      </c>
      <c r="P17" s="18">
        <v>1.9797034045270445E-2</v>
      </c>
    </row>
    <row r="18" spans="1:16" ht="15" customHeight="1" x14ac:dyDescent="0.2">
      <c r="A18" s="9" t="s">
        <v>20</v>
      </c>
      <c r="B18" s="11">
        <v>733</v>
      </c>
      <c r="C18" s="11">
        <v>776</v>
      </c>
      <c r="D18" s="11">
        <v>820</v>
      </c>
      <c r="E18" s="11">
        <v>862</v>
      </c>
      <c r="F18" s="11">
        <v>901</v>
      </c>
      <c r="G18" s="11">
        <v>937</v>
      </c>
      <c r="H18" s="11">
        <v>969</v>
      </c>
      <c r="I18" s="11">
        <v>998</v>
      </c>
      <c r="J18" s="11">
        <v>1023</v>
      </c>
      <c r="K18" s="11">
        <v>1044</v>
      </c>
      <c r="L18" s="11">
        <v>1062</v>
      </c>
      <c r="M18" s="12"/>
      <c r="N18" s="13">
        <v>329</v>
      </c>
      <c r="O18" s="14">
        <v>0.44884038199181447</v>
      </c>
      <c r="P18" s="14">
        <v>3.7772251716101879E-2</v>
      </c>
    </row>
    <row r="19" spans="1:16" ht="15" customHeight="1" x14ac:dyDescent="0.2">
      <c r="A19" s="10" t="s">
        <v>21</v>
      </c>
      <c r="B19" s="15">
        <v>651</v>
      </c>
      <c r="C19" s="15">
        <v>684</v>
      </c>
      <c r="D19" s="15">
        <v>721</v>
      </c>
      <c r="E19" s="15">
        <v>761</v>
      </c>
      <c r="F19" s="15">
        <v>803</v>
      </c>
      <c r="G19" s="15">
        <v>847</v>
      </c>
      <c r="H19" s="15">
        <v>891</v>
      </c>
      <c r="I19" s="15">
        <v>934</v>
      </c>
      <c r="J19" s="15">
        <v>977</v>
      </c>
      <c r="K19" s="15">
        <v>1018</v>
      </c>
      <c r="L19" s="15">
        <v>1057</v>
      </c>
      <c r="M19" s="16"/>
      <c r="N19" s="17">
        <v>406</v>
      </c>
      <c r="O19" s="18">
        <v>0.62365591397849462</v>
      </c>
      <c r="P19" s="18">
        <v>4.966181817871762E-2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41727</v>
      </c>
      <c r="C21" s="22">
        <v>41939</v>
      </c>
      <c r="D21" s="22">
        <v>42142</v>
      </c>
      <c r="E21" s="22">
        <v>42342</v>
      </c>
      <c r="F21" s="22">
        <v>42527</v>
      </c>
      <c r="G21" s="22">
        <v>42706</v>
      </c>
      <c r="H21" s="22">
        <v>42879</v>
      </c>
      <c r="I21" s="22">
        <v>43042</v>
      </c>
      <c r="J21" s="22">
        <v>43195</v>
      </c>
      <c r="K21" s="22">
        <v>43341</v>
      </c>
      <c r="L21" s="22">
        <v>43480</v>
      </c>
      <c r="M21" s="23"/>
      <c r="N21" s="24">
        <v>1753</v>
      </c>
      <c r="O21" s="25">
        <v>4.2011167828983634E-2</v>
      </c>
      <c r="P21" s="25">
        <v>4.1237454310945054E-3</v>
      </c>
    </row>
    <row r="22" spans="1:16" ht="15" customHeight="1" x14ac:dyDescent="0.2">
      <c r="A22" s="9" t="s">
        <v>23</v>
      </c>
      <c r="B22" s="11">
        <v>6715</v>
      </c>
      <c r="C22" s="11">
        <v>6685</v>
      </c>
      <c r="D22" s="11">
        <v>6654</v>
      </c>
      <c r="E22" s="11">
        <v>6622</v>
      </c>
      <c r="F22" s="11">
        <v>6588</v>
      </c>
      <c r="G22" s="11">
        <v>6554</v>
      </c>
      <c r="H22" s="11">
        <v>6523</v>
      </c>
      <c r="I22" s="11">
        <v>6493</v>
      </c>
      <c r="J22" s="11">
        <v>6464</v>
      </c>
      <c r="K22" s="11">
        <v>6437</v>
      </c>
      <c r="L22" s="11">
        <v>6414</v>
      </c>
      <c r="M22" s="12"/>
      <c r="N22" s="13">
        <v>-301</v>
      </c>
      <c r="O22" s="14">
        <v>-4.482501861504095E-2</v>
      </c>
      <c r="P22" s="14">
        <v>-4.5755728955864106E-3</v>
      </c>
    </row>
    <row r="23" spans="1:16" ht="15" customHeight="1" x14ac:dyDescent="0.2">
      <c r="A23" s="10" t="s">
        <v>24</v>
      </c>
      <c r="B23" s="15">
        <v>28561</v>
      </c>
      <c r="C23" s="15">
        <v>28640</v>
      </c>
      <c r="D23" s="15">
        <v>28728</v>
      </c>
      <c r="E23" s="15">
        <v>28828</v>
      </c>
      <c r="F23" s="15">
        <v>28929</v>
      </c>
      <c r="G23" s="15">
        <v>29036</v>
      </c>
      <c r="H23" s="15">
        <v>29146</v>
      </c>
      <c r="I23" s="15">
        <v>29254</v>
      </c>
      <c r="J23" s="15">
        <v>29360</v>
      </c>
      <c r="K23" s="15">
        <v>29465</v>
      </c>
      <c r="L23" s="15">
        <v>29565</v>
      </c>
      <c r="M23" s="16"/>
      <c r="N23" s="17">
        <v>1004</v>
      </c>
      <c r="O23" s="18">
        <v>3.5152830783235882E-2</v>
      </c>
      <c r="P23" s="18">
        <v>3.4608829141002939E-3</v>
      </c>
    </row>
    <row r="24" spans="1:16" ht="15" customHeight="1" x14ac:dyDescent="0.2">
      <c r="A24" s="9" t="s">
        <v>25</v>
      </c>
      <c r="B24" s="11">
        <v>6451</v>
      </c>
      <c r="C24" s="11">
        <v>6614</v>
      </c>
      <c r="D24" s="11">
        <v>6760</v>
      </c>
      <c r="E24" s="11">
        <v>6892</v>
      </c>
      <c r="F24" s="11">
        <v>7010</v>
      </c>
      <c r="G24" s="11">
        <v>7116</v>
      </c>
      <c r="H24" s="11">
        <v>7210</v>
      </c>
      <c r="I24" s="11">
        <v>7295</v>
      </c>
      <c r="J24" s="11">
        <v>7371</v>
      </c>
      <c r="K24" s="11">
        <v>7439</v>
      </c>
      <c r="L24" s="11">
        <v>7501</v>
      </c>
      <c r="M24" s="12"/>
      <c r="N24" s="13">
        <v>1050</v>
      </c>
      <c r="O24" s="14">
        <v>0.16276546271895831</v>
      </c>
      <c r="P24" s="14">
        <v>1.5194397457308551E-2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21356</v>
      </c>
      <c r="C26" s="15">
        <v>21454</v>
      </c>
      <c r="D26" s="15">
        <v>21547</v>
      </c>
      <c r="E26" s="15">
        <v>21640</v>
      </c>
      <c r="F26" s="15">
        <v>21724</v>
      </c>
      <c r="G26" s="15">
        <v>21807</v>
      </c>
      <c r="H26" s="15">
        <v>21886</v>
      </c>
      <c r="I26" s="15">
        <v>21961</v>
      </c>
      <c r="J26" s="15">
        <v>22030</v>
      </c>
      <c r="K26" s="15">
        <v>22095</v>
      </c>
      <c r="L26" s="15">
        <v>22157</v>
      </c>
      <c r="M26" s="16"/>
      <c r="N26" s="17">
        <v>801</v>
      </c>
      <c r="O26" s="18">
        <v>3.750702378722607E-2</v>
      </c>
      <c r="P26" s="18">
        <v>3.6888614648240559E-3</v>
      </c>
    </row>
    <row r="27" spans="1:16" ht="15" customHeight="1" x14ac:dyDescent="0.2">
      <c r="A27" s="9" t="s">
        <v>27</v>
      </c>
      <c r="B27" s="11">
        <v>20371</v>
      </c>
      <c r="C27" s="11">
        <v>20485</v>
      </c>
      <c r="D27" s="11">
        <v>20595</v>
      </c>
      <c r="E27" s="11">
        <v>20702</v>
      </c>
      <c r="F27" s="11">
        <v>20803</v>
      </c>
      <c r="G27" s="11">
        <v>20899</v>
      </c>
      <c r="H27" s="11">
        <v>20993</v>
      </c>
      <c r="I27" s="11">
        <v>21081</v>
      </c>
      <c r="J27" s="11">
        <v>21165</v>
      </c>
      <c r="K27" s="11">
        <v>21246</v>
      </c>
      <c r="L27" s="11">
        <v>21323</v>
      </c>
      <c r="M27" s="12"/>
      <c r="N27" s="13">
        <v>952</v>
      </c>
      <c r="O27" s="14">
        <v>4.6733100976878897E-2</v>
      </c>
      <c r="P27" s="14">
        <v>4.5778446121291783E-3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21826</v>
      </c>
      <c r="C29" s="15">
        <v>21918</v>
      </c>
      <c r="D29" s="15">
        <v>22010</v>
      </c>
      <c r="E29" s="15">
        <v>22106</v>
      </c>
      <c r="F29" s="15">
        <v>22196</v>
      </c>
      <c r="G29" s="15">
        <v>22292</v>
      </c>
      <c r="H29" s="15">
        <v>22387</v>
      </c>
      <c r="I29" s="15">
        <v>22474</v>
      </c>
      <c r="J29" s="15">
        <v>22561</v>
      </c>
      <c r="K29" s="15">
        <v>22648</v>
      </c>
      <c r="L29" s="15">
        <v>22729</v>
      </c>
      <c r="M29" s="16"/>
      <c r="N29" s="17">
        <v>903</v>
      </c>
      <c r="O29" s="18">
        <v>4.1372674791533032E-2</v>
      </c>
      <c r="P29" s="18">
        <v>4.0622007095683088E-3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5A16-70F7-4D56-9942-1329F5A60261}">
  <dimension ref="A1:P29"/>
  <sheetViews>
    <sheetView workbookViewId="0">
      <selection activeCell="E36" sqref="E36"/>
    </sheetView>
  </sheetViews>
  <sheetFormatPr defaultColWidth="15.8554687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6" width="20.7109375" style="7" customWidth="1"/>
    <col min="17" max="16384" width="15.85546875" style="7"/>
  </cols>
  <sheetData>
    <row r="1" spans="1:16" s="6" customFormat="1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870</v>
      </c>
      <c r="C2" s="11">
        <v>865</v>
      </c>
      <c r="D2" s="11">
        <v>861</v>
      </c>
      <c r="E2" s="11">
        <v>859</v>
      </c>
      <c r="F2" s="11">
        <v>858</v>
      </c>
      <c r="G2" s="11">
        <v>857</v>
      </c>
      <c r="H2" s="11">
        <v>857</v>
      </c>
      <c r="I2" s="11">
        <v>857</v>
      </c>
      <c r="J2" s="11">
        <v>858</v>
      </c>
      <c r="K2" s="11">
        <v>859</v>
      </c>
      <c r="L2" s="11">
        <v>860</v>
      </c>
      <c r="M2" s="12"/>
      <c r="N2" s="13">
        <v>-10</v>
      </c>
      <c r="O2" s="14">
        <v>-1.1494252873563218E-2</v>
      </c>
      <c r="P2" s="14">
        <v>-1.1554142344826213E-3</v>
      </c>
    </row>
    <row r="3" spans="1:16" ht="15" customHeight="1" x14ac:dyDescent="0.2">
      <c r="A3" s="10" t="s">
        <v>5</v>
      </c>
      <c r="B3" s="15">
        <v>938</v>
      </c>
      <c r="C3" s="15">
        <v>934</v>
      </c>
      <c r="D3" s="15">
        <v>930</v>
      </c>
      <c r="E3" s="15">
        <v>926</v>
      </c>
      <c r="F3" s="15">
        <v>922</v>
      </c>
      <c r="G3" s="15">
        <v>919</v>
      </c>
      <c r="H3" s="15">
        <v>916</v>
      </c>
      <c r="I3" s="15">
        <v>913</v>
      </c>
      <c r="J3" s="15">
        <v>912</v>
      </c>
      <c r="K3" s="15">
        <v>911</v>
      </c>
      <c r="L3" s="15">
        <v>910</v>
      </c>
      <c r="M3" s="16"/>
      <c r="N3" s="17">
        <v>-28</v>
      </c>
      <c r="O3" s="18">
        <v>-2.9850746268656716E-2</v>
      </c>
      <c r="P3" s="18">
        <v>-3.0259475137909275E-3</v>
      </c>
    </row>
    <row r="4" spans="1:16" ht="15" customHeight="1" x14ac:dyDescent="0.2">
      <c r="A4" s="9" t="s">
        <v>6</v>
      </c>
      <c r="B4" s="11">
        <v>1012</v>
      </c>
      <c r="C4" s="11">
        <v>1008</v>
      </c>
      <c r="D4" s="11">
        <v>1004</v>
      </c>
      <c r="E4" s="11">
        <v>1000</v>
      </c>
      <c r="F4" s="11">
        <v>996</v>
      </c>
      <c r="G4" s="11">
        <v>992</v>
      </c>
      <c r="H4" s="11">
        <v>989</v>
      </c>
      <c r="I4" s="11">
        <v>986</v>
      </c>
      <c r="J4" s="11">
        <v>983</v>
      </c>
      <c r="K4" s="11">
        <v>980</v>
      </c>
      <c r="L4" s="11">
        <v>977</v>
      </c>
      <c r="M4" s="12"/>
      <c r="N4" s="13">
        <v>-35</v>
      </c>
      <c r="O4" s="14">
        <v>-3.4584980237154152E-2</v>
      </c>
      <c r="P4" s="14">
        <v>-3.513532827704946E-3</v>
      </c>
    </row>
    <row r="5" spans="1:16" ht="15" customHeight="1" x14ac:dyDescent="0.2">
      <c r="A5" s="10" t="s">
        <v>7</v>
      </c>
      <c r="B5" s="15">
        <v>1007</v>
      </c>
      <c r="C5" s="15">
        <v>1005</v>
      </c>
      <c r="D5" s="15">
        <v>1003</v>
      </c>
      <c r="E5" s="15">
        <v>1000</v>
      </c>
      <c r="F5" s="15">
        <v>997</v>
      </c>
      <c r="G5" s="15">
        <v>993</v>
      </c>
      <c r="H5" s="15">
        <v>990</v>
      </c>
      <c r="I5" s="15">
        <v>987</v>
      </c>
      <c r="J5" s="15">
        <v>984</v>
      </c>
      <c r="K5" s="15">
        <v>980</v>
      </c>
      <c r="L5" s="15">
        <v>976</v>
      </c>
      <c r="M5" s="16"/>
      <c r="N5" s="17">
        <v>-31</v>
      </c>
      <c r="O5" s="18">
        <v>-3.0784508440913606E-2</v>
      </c>
      <c r="P5" s="18">
        <v>-3.1219471868773052E-3</v>
      </c>
    </row>
    <row r="6" spans="1:16" ht="15" customHeight="1" x14ac:dyDescent="0.2">
      <c r="A6" s="9" t="s">
        <v>8</v>
      </c>
      <c r="B6" s="11">
        <v>841</v>
      </c>
      <c r="C6" s="11">
        <v>858</v>
      </c>
      <c r="D6" s="11">
        <v>872</v>
      </c>
      <c r="E6" s="11">
        <v>882</v>
      </c>
      <c r="F6" s="11">
        <v>890</v>
      </c>
      <c r="G6" s="11">
        <v>896</v>
      </c>
      <c r="H6" s="11">
        <v>899</v>
      </c>
      <c r="I6" s="11">
        <v>901</v>
      </c>
      <c r="J6" s="11">
        <v>902</v>
      </c>
      <c r="K6" s="11">
        <v>903</v>
      </c>
      <c r="L6" s="11">
        <v>902</v>
      </c>
      <c r="M6" s="12"/>
      <c r="N6" s="13">
        <v>61</v>
      </c>
      <c r="O6" s="14">
        <v>7.2532699167657547E-2</v>
      </c>
      <c r="P6" s="14">
        <v>7.0268593366482612E-3</v>
      </c>
    </row>
    <row r="7" spans="1:16" ht="15" customHeight="1" x14ac:dyDescent="0.2">
      <c r="A7" s="10" t="s">
        <v>9</v>
      </c>
      <c r="B7" s="15">
        <v>958</v>
      </c>
      <c r="C7" s="15">
        <v>966</v>
      </c>
      <c r="D7" s="15">
        <v>975</v>
      </c>
      <c r="E7" s="15">
        <v>986</v>
      </c>
      <c r="F7" s="15">
        <v>996</v>
      </c>
      <c r="G7" s="15">
        <v>1006</v>
      </c>
      <c r="H7" s="15">
        <v>1015</v>
      </c>
      <c r="I7" s="15">
        <v>1023</v>
      </c>
      <c r="J7" s="15">
        <v>1030</v>
      </c>
      <c r="K7" s="15">
        <v>1035</v>
      </c>
      <c r="L7" s="15">
        <v>1040</v>
      </c>
      <c r="M7" s="16"/>
      <c r="N7" s="17">
        <v>82</v>
      </c>
      <c r="O7" s="18">
        <v>8.5594989561586635E-2</v>
      </c>
      <c r="P7" s="18">
        <v>8.2466391505389147E-3</v>
      </c>
    </row>
    <row r="8" spans="1:16" ht="15" customHeight="1" x14ac:dyDescent="0.2">
      <c r="A8" s="9" t="s">
        <v>10</v>
      </c>
      <c r="B8" s="11">
        <v>1045</v>
      </c>
      <c r="C8" s="11">
        <v>1031</v>
      </c>
      <c r="D8" s="11">
        <v>1020</v>
      </c>
      <c r="E8" s="11">
        <v>1014</v>
      </c>
      <c r="F8" s="11">
        <v>1011</v>
      </c>
      <c r="G8" s="11">
        <v>1011</v>
      </c>
      <c r="H8" s="11">
        <v>1013</v>
      </c>
      <c r="I8" s="11">
        <v>1016</v>
      </c>
      <c r="J8" s="11">
        <v>1020</v>
      </c>
      <c r="K8" s="11">
        <v>1024</v>
      </c>
      <c r="L8" s="11">
        <v>1029</v>
      </c>
      <c r="M8" s="12"/>
      <c r="N8" s="13">
        <v>-16</v>
      </c>
      <c r="O8" s="14">
        <v>-1.5311004784688996E-2</v>
      </c>
      <c r="P8" s="14">
        <v>-1.5417531321278988E-3</v>
      </c>
    </row>
    <row r="9" spans="1:16" ht="15" customHeight="1" x14ac:dyDescent="0.2">
      <c r="A9" s="10" t="s">
        <v>11</v>
      </c>
      <c r="B9" s="15">
        <v>937</v>
      </c>
      <c r="C9" s="15">
        <v>957</v>
      </c>
      <c r="D9" s="15">
        <v>970</v>
      </c>
      <c r="E9" s="15">
        <v>978</v>
      </c>
      <c r="F9" s="15">
        <v>983</v>
      </c>
      <c r="G9" s="15">
        <v>986</v>
      </c>
      <c r="H9" s="15">
        <v>989</v>
      </c>
      <c r="I9" s="15">
        <v>991</v>
      </c>
      <c r="J9" s="15">
        <v>994</v>
      </c>
      <c r="K9" s="15">
        <v>997</v>
      </c>
      <c r="L9" s="15">
        <v>1000</v>
      </c>
      <c r="M9" s="16"/>
      <c r="N9" s="17">
        <v>63</v>
      </c>
      <c r="O9" s="18">
        <v>6.7235859124866598E-2</v>
      </c>
      <c r="P9" s="18">
        <v>6.5284174960724695E-3</v>
      </c>
    </row>
    <row r="10" spans="1:16" ht="15" customHeight="1" x14ac:dyDescent="0.2">
      <c r="A10" s="9" t="s">
        <v>12</v>
      </c>
      <c r="B10" s="11">
        <v>988</v>
      </c>
      <c r="C10" s="11">
        <v>980</v>
      </c>
      <c r="D10" s="11">
        <v>977</v>
      </c>
      <c r="E10" s="11">
        <v>977</v>
      </c>
      <c r="F10" s="11">
        <v>979</v>
      </c>
      <c r="G10" s="11">
        <v>982</v>
      </c>
      <c r="H10" s="11">
        <v>985</v>
      </c>
      <c r="I10" s="11">
        <v>988</v>
      </c>
      <c r="J10" s="11">
        <v>990</v>
      </c>
      <c r="K10" s="11">
        <v>992</v>
      </c>
      <c r="L10" s="11">
        <v>995</v>
      </c>
      <c r="M10" s="12"/>
      <c r="N10" s="13">
        <v>7</v>
      </c>
      <c r="O10" s="14">
        <v>7.0850202429149798E-3</v>
      </c>
      <c r="P10" s="14">
        <v>7.0625322051554029E-4</v>
      </c>
    </row>
    <row r="11" spans="1:16" ht="15" customHeight="1" x14ac:dyDescent="0.2">
      <c r="A11" s="10" t="s">
        <v>13</v>
      </c>
      <c r="B11" s="15">
        <v>1020</v>
      </c>
      <c r="C11" s="15">
        <v>1012</v>
      </c>
      <c r="D11" s="15">
        <v>1004</v>
      </c>
      <c r="E11" s="15">
        <v>997</v>
      </c>
      <c r="F11" s="15">
        <v>992</v>
      </c>
      <c r="G11" s="15">
        <v>987</v>
      </c>
      <c r="H11" s="15">
        <v>984</v>
      </c>
      <c r="I11" s="15">
        <v>982</v>
      </c>
      <c r="J11" s="15">
        <v>982</v>
      </c>
      <c r="K11" s="15">
        <v>982</v>
      </c>
      <c r="L11" s="15">
        <v>983</v>
      </c>
      <c r="M11" s="16"/>
      <c r="N11" s="17">
        <v>-37</v>
      </c>
      <c r="O11" s="18">
        <v>-3.6274509803921572E-2</v>
      </c>
      <c r="P11" s="18">
        <v>-3.6880609485313576E-3</v>
      </c>
    </row>
    <row r="12" spans="1:16" ht="15" customHeight="1" x14ac:dyDescent="0.2">
      <c r="A12" s="9" t="s">
        <v>14</v>
      </c>
      <c r="B12" s="11">
        <v>1093</v>
      </c>
      <c r="C12" s="11">
        <v>1082</v>
      </c>
      <c r="D12" s="11">
        <v>1071</v>
      </c>
      <c r="E12" s="11">
        <v>1061</v>
      </c>
      <c r="F12" s="11">
        <v>1051</v>
      </c>
      <c r="G12" s="11">
        <v>1042</v>
      </c>
      <c r="H12" s="11">
        <v>1034</v>
      </c>
      <c r="I12" s="11">
        <v>1027</v>
      </c>
      <c r="J12" s="11">
        <v>1020</v>
      </c>
      <c r="K12" s="11">
        <v>1015</v>
      </c>
      <c r="L12" s="11">
        <v>1011</v>
      </c>
      <c r="M12" s="12"/>
      <c r="N12" s="13">
        <v>-82</v>
      </c>
      <c r="O12" s="14">
        <v>-7.5022872827081422E-2</v>
      </c>
      <c r="P12" s="14">
        <v>-7.7682965210796873E-3</v>
      </c>
    </row>
    <row r="13" spans="1:16" ht="15" customHeight="1" x14ac:dyDescent="0.2">
      <c r="A13" s="10" t="s">
        <v>15</v>
      </c>
      <c r="B13" s="15">
        <v>1137</v>
      </c>
      <c r="C13" s="15">
        <v>1130</v>
      </c>
      <c r="D13" s="15">
        <v>1123</v>
      </c>
      <c r="E13" s="15">
        <v>1115</v>
      </c>
      <c r="F13" s="15">
        <v>1106</v>
      </c>
      <c r="G13" s="15">
        <v>1097</v>
      </c>
      <c r="H13" s="15">
        <v>1089</v>
      </c>
      <c r="I13" s="15">
        <v>1081</v>
      </c>
      <c r="J13" s="15">
        <v>1073</v>
      </c>
      <c r="K13" s="15">
        <v>1065</v>
      </c>
      <c r="L13" s="15">
        <v>1058</v>
      </c>
      <c r="M13" s="16"/>
      <c r="N13" s="17">
        <v>-79</v>
      </c>
      <c r="O13" s="18">
        <v>-6.9481090589270003E-2</v>
      </c>
      <c r="P13" s="18">
        <v>-7.1754209873412522E-3</v>
      </c>
    </row>
    <row r="14" spans="1:16" ht="15" customHeight="1" x14ac:dyDescent="0.2">
      <c r="A14" s="9" t="s">
        <v>16</v>
      </c>
      <c r="B14" s="11">
        <v>1207</v>
      </c>
      <c r="C14" s="11">
        <v>1188</v>
      </c>
      <c r="D14" s="11">
        <v>1172</v>
      </c>
      <c r="E14" s="11">
        <v>1158</v>
      </c>
      <c r="F14" s="11">
        <v>1145</v>
      </c>
      <c r="G14" s="11">
        <v>1133</v>
      </c>
      <c r="H14" s="11">
        <v>1122</v>
      </c>
      <c r="I14" s="11">
        <v>1112</v>
      </c>
      <c r="J14" s="11">
        <v>1102</v>
      </c>
      <c r="K14" s="11">
        <v>1093</v>
      </c>
      <c r="L14" s="11">
        <v>1084</v>
      </c>
      <c r="M14" s="12"/>
      <c r="N14" s="13">
        <v>-123</v>
      </c>
      <c r="O14" s="14">
        <v>-0.10190555095277548</v>
      </c>
      <c r="P14" s="14">
        <v>-1.0690450495096315E-2</v>
      </c>
    </row>
    <row r="15" spans="1:16" ht="15" customHeight="1" x14ac:dyDescent="0.2">
      <c r="A15" s="10" t="s">
        <v>17</v>
      </c>
      <c r="B15" s="15">
        <v>1067</v>
      </c>
      <c r="C15" s="15">
        <v>1079</v>
      </c>
      <c r="D15" s="15">
        <v>1084</v>
      </c>
      <c r="E15" s="15">
        <v>1086</v>
      </c>
      <c r="F15" s="15">
        <v>1085</v>
      </c>
      <c r="G15" s="15">
        <v>1081</v>
      </c>
      <c r="H15" s="15">
        <v>1075</v>
      </c>
      <c r="I15" s="15">
        <v>1069</v>
      </c>
      <c r="J15" s="15">
        <v>1061</v>
      </c>
      <c r="K15" s="15">
        <v>1053</v>
      </c>
      <c r="L15" s="15">
        <v>1045</v>
      </c>
      <c r="M15" s="16"/>
      <c r="N15" s="17">
        <v>-22</v>
      </c>
      <c r="O15" s="18">
        <v>-2.0618556701030927E-2</v>
      </c>
      <c r="P15" s="18">
        <v>-2.0812399008185434E-3</v>
      </c>
    </row>
    <row r="16" spans="1:16" ht="15" customHeight="1" x14ac:dyDescent="0.2">
      <c r="A16" s="9" t="s">
        <v>18</v>
      </c>
      <c r="B16" s="11">
        <v>954</v>
      </c>
      <c r="C16" s="11">
        <v>959</v>
      </c>
      <c r="D16" s="11">
        <v>965</v>
      </c>
      <c r="E16" s="11">
        <v>971</v>
      </c>
      <c r="F16" s="11">
        <v>976</v>
      </c>
      <c r="G16" s="11">
        <v>980</v>
      </c>
      <c r="H16" s="11">
        <v>982</v>
      </c>
      <c r="I16" s="11">
        <v>982</v>
      </c>
      <c r="J16" s="11">
        <v>981</v>
      </c>
      <c r="K16" s="11">
        <v>979</v>
      </c>
      <c r="L16" s="11">
        <v>976</v>
      </c>
      <c r="M16" s="12"/>
      <c r="N16" s="13">
        <v>22</v>
      </c>
      <c r="O16" s="14">
        <v>2.3060796645702306E-2</v>
      </c>
      <c r="P16" s="14">
        <v>2.2824924253346257E-3</v>
      </c>
    </row>
    <row r="17" spans="1:16" ht="15" customHeight="1" x14ac:dyDescent="0.2">
      <c r="A17" s="10" t="s">
        <v>19</v>
      </c>
      <c r="B17" s="15">
        <v>752</v>
      </c>
      <c r="C17" s="15">
        <v>752</v>
      </c>
      <c r="D17" s="15">
        <v>753</v>
      </c>
      <c r="E17" s="15">
        <v>755</v>
      </c>
      <c r="F17" s="15">
        <v>758</v>
      </c>
      <c r="G17" s="15">
        <v>761</v>
      </c>
      <c r="H17" s="15">
        <v>764</v>
      </c>
      <c r="I17" s="15">
        <v>767</v>
      </c>
      <c r="J17" s="15">
        <v>769</v>
      </c>
      <c r="K17" s="15">
        <v>770</v>
      </c>
      <c r="L17" s="15">
        <v>770</v>
      </c>
      <c r="M17" s="16"/>
      <c r="N17" s="17">
        <v>18</v>
      </c>
      <c r="O17" s="18">
        <v>2.3936170212765957E-2</v>
      </c>
      <c r="P17" s="18">
        <v>2.3682189006641874E-3</v>
      </c>
    </row>
    <row r="18" spans="1:16" ht="15" customHeight="1" x14ac:dyDescent="0.2">
      <c r="A18" s="9" t="s">
        <v>20</v>
      </c>
      <c r="B18" s="11">
        <v>418</v>
      </c>
      <c r="C18" s="11">
        <v>440</v>
      </c>
      <c r="D18" s="11">
        <v>456</v>
      </c>
      <c r="E18" s="11">
        <v>469</v>
      </c>
      <c r="F18" s="11">
        <v>479</v>
      </c>
      <c r="G18" s="11">
        <v>487</v>
      </c>
      <c r="H18" s="11">
        <v>494</v>
      </c>
      <c r="I18" s="11">
        <v>500</v>
      </c>
      <c r="J18" s="11">
        <v>505</v>
      </c>
      <c r="K18" s="11">
        <v>509</v>
      </c>
      <c r="L18" s="11">
        <v>512</v>
      </c>
      <c r="M18" s="12"/>
      <c r="N18" s="13">
        <v>94</v>
      </c>
      <c r="O18" s="14">
        <v>0.22488038277511962</v>
      </c>
      <c r="P18" s="14">
        <v>2.0491444147245019E-2</v>
      </c>
    </row>
    <row r="19" spans="1:16" ht="15" customHeight="1" x14ac:dyDescent="0.2">
      <c r="A19" s="10" t="s">
        <v>21</v>
      </c>
      <c r="B19" s="15">
        <v>335</v>
      </c>
      <c r="C19" s="15">
        <v>340</v>
      </c>
      <c r="D19" s="15">
        <v>348</v>
      </c>
      <c r="E19" s="15">
        <v>358</v>
      </c>
      <c r="F19" s="15">
        <v>369</v>
      </c>
      <c r="G19" s="15">
        <v>380</v>
      </c>
      <c r="H19" s="15">
        <v>392</v>
      </c>
      <c r="I19" s="15">
        <v>403</v>
      </c>
      <c r="J19" s="15">
        <v>413</v>
      </c>
      <c r="K19" s="15">
        <v>423</v>
      </c>
      <c r="L19" s="15">
        <v>432</v>
      </c>
      <c r="M19" s="16"/>
      <c r="N19" s="17">
        <v>97</v>
      </c>
      <c r="O19" s="18">
        <v>0.28955223880597014</v>
      </c>
      <c r="P19" s="18">
        <v>2.575559373951819E-2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16579</v>
      </c>
      <c r="C21" s="22">
        <v>16586</v>
      </c>
      <c r="D21" s="22">
        <v>16588</v>
      </c>
      <c r="E21" s="22">
        <v>16592</v>
      </c>
      <c r="F21" s="22">
        <v>16593</v>
      </c>
      <c r="G21" s="22">
        <v>16590</v>
      </c>
      <c r="H21" s="22">
        <v>16589</v>
      </c>
      <c r="I21" s="22">
        <v>16585</v>
      </c>
      <c r="J21" s="22">
        <v>16579</v>
      </c>
      <c r="K21" s="22">
        <v>16570</v>
      </c>
      <c r="L21" s="22">
        <v>16560</v>
      </c>
      <c r="M21" s="23"/>
      <c r="N21" s="24">
        <v>-19</v>
      </c>
      <c r="O21" s="25">
        <v>-1.1460281078472766E-3</v>
      </c>
      <c r="P21" s="25">
        <v>-1.1466195583687E-4</v>
      </c>
    </row>
    <row r="22" spans="1:16" ht="15" customHeight="1" x14ac:dyDescent="0.2">
      <c r="A22" s="9" t="s">
        <v>23</v>
      </c>
      <c r="B22" s="11">
        <v>2820</v>
      </c>
      <c r="C22" s="11">
        <v>2807</v>
      </c>
      <c r="D22" s="11">
        <v>2795</v>
      </c>
      <c r="E22" s="11">
        <v>2785</v>
      </c>
      <c r="F22" s="11">
        <v>2776</v>
      </c>
      <c r="G22" s="11">
        <v>2768</v>
      </c>
      <c r="H22" s="11">
        <v>2762</v>
      </c>
      <c r="I22" s="11">
        <v>2756</v>
      </c>
      <c r="J22" s="11">
        <v>2753</v>
      </c>
      <c r="K22" s="11">
        <v>2750</v>
      </c>
      <c r="L22" s="11">
        <v>2747</v>
      </c>
      <c r="M22" s="12"/>
      <c r="N22" s="13">
        <v>-73</v>
      </c>
      <c r="O22" s="14">
        <v>-2.5886524822695035E-2</v>
      </c>
      <c r="P22" s="14">
        <v>-2.6193113856450845E-3</v>
      </c>
    </row>
    <row r="23" spans="1:16" ht="15" customHeight="1" x14ac:dyDescent="0.2">
      <c r="A23" s="10" t="s">
        <v>24</v>
      </c>
      <c r="B23" s="15">
        <v>10233</v>
      </c>
      <c r="C23" s="15">
        <v>10209</v>
      </c>
      <c r="D23" s="15">
        <v>10187</v>
      </c>
      <c r="E23" s="15">
        <v>10168</v>
      </c>
      <c r="F23" s="15">
        <v>10150</v>
      </c>
      <c r="G23" s="15">
        <v>10133</v>
      </c>
      <c r="H23" s="15">
        <v>10120</v>
      </c>
      <c r="I23" s="15">
        <v>10108</v>
      </c>
      <c r="J23" s="15">
        <v>10097</v>
      </c>
      <c r="K23" s="15">
        <v>10086</v>
      </c>
      <c r="L23" s="15">
        <v>10078</v>
      </c>
      <c r="M23" s="16"/>
      <c r="N23" s="17">
        <v>-155</v>
      </c>
      <c r="O23" s="18">
        <v>-1.5147073194566598E-2</v>
      </c>
      <c r="P23" s="18">
        <v>-1.5251319869784563E-3</v>
      </c>
    </row>
    <row r="24" spans="1:16" ht="15" customHeight="1" x14ac:dyDescent="0.2">
      <c r="A24" s="9" t="s">
        <v>25</v>
      </c>
      <c r="B24" s="11">
        <v>3526</v>
      </c>
      <c r="C24" s="11">
        <v>3570</v>
      </c>
      <c r="D24" s="11">
        <v>3606</v>
      </c>
      <c r="E24" s="11">
        <v>3639</v>
      </c>
      <c r="F24" s="11">
        <v>3667</v>
      </c>
      <c r="G24" s="11">
        <v>3689</v>
      </c>
      <c r="H24" s="11">
        <v>3707</v>
      </c>
      <c r="I24" s="11">
        <v>3721</v>
      </c>
      <c r="J24" s="11">
        <v>3729</v>
      </c>
      <c r="K24" s="11">
        <v>3734</v>
      </c>
      <c r="L24" s="11">
        <v>3735</v>
      </c>
      <c r="M24" s="12"/>
      <c r="N24" s="13">
        <v>209</v>
      </c>
      <c r="O24" s="14">
        <v>5.9273964832671583E-2</v>
      </c>
      <c r="P24" s="14">
        <v>5.7749847627548423E-3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8317</v>
      </c>
      <c r="C26" s="15">
        <v>8330</v>
      </c>
      <c r="D26" s="15">
        <v>8342</v>
      </c>
      <c r="E26" s="15">
        <v>8352</v>
      </c>
      <c r="F26" s="15">
        <v>8362</v>
      </c>
      <c r="G26" s="15">
        <v>8371</v>
      </c>
      <c r="H26" s="15">
        <v>8378</v>
      </c>
      <c r="I26" s="15">
        <v>8385</v>
      </c>
      <c r="J26" s="15">
        <v>8389</v>
      </c>
      <c r="K26" s="15">
        <v>8392</v>
      </c>
      <c r="L26" s="15">
        <v>8394</v>
      </c>
      <c r="M26" s="16"/>
      <c r="N26" s="17">
        <v>77</v>
      </c>
      <c r="O26" s="18">
        <v>9.2581459660935426E-3</v>
      </c>
      <c r="P26" s="18">
        <v>9.2197996495113621E-4</v>
      </c>
    </row>
    <row r="27" spans="1:16" ht="15" customHeight="1" x14ac:dyDescent="0.2">
      <c r="A27" s="9" t="s">
        <v>27</v>
      </c>
      <c r="B27" s="11">
        <v>8262</v>
      </c>
      <c r="C27" s="11">
        <v>8256</v>
      </c>
      <c r="D27" s="11">
        <v>8246</v>
      </c>
      <c r="E27" s="11">
        <v>8240</v>
      </c>
      <c r="F27" s="11">
        <v>8231</v>
      </c>
      <c r="G27" s="11">
        <v>8219</v>
      </c>
      <c r="H27" s="11">
        <v>8211</v>
      </c>
      <c r="I27" s="11">
        <v>8200</v>
      </c>
      <c r="J27" s="11">
        <v>8190</v>
      </c>
      <c r="K27" s="11">
        <v>8178</v>
      </c>
      <c r="L27" s="11">
        <v>8166</v>
      </c>
      <c r="M27" s="12"/>
      <c r="N27" s="13">
        <v>-96</v>
      </c>
      <c r="O27" s="14">
        <v>-1.1619462599854757E-2</v>
      </c>
      <c r="P27" s="14">
        <v>-1.1680668858989884E-3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8220</v>
      </c>
      <c r="C29" s="15">
        <v>8219</v>
      </c>
      <c r="D29" s="15">
        <v>8217</v>
      </c>
      <c r="E29" s="15">
        <v>8222</v>
      </c>
      <c r="F29" s="15">
        <v>8224</v>
      </c>
      <c r="G29" s="15">
        <v>8226</v>
      </c>
      <c r="H29" s="15">
        <v>8227</v>
      </c>
      <c r="I29" s="15">
        <v>8232</v>
      </c>
      <c r="J29" s="15">
        <v>8233</v>
      </c>
      <c r="K29" s="15">
        <v>8237</v>
      </c>
      <c r="L29" s="15">
        <v>8244</v>
      </c>
      <c r="M29" s="16"/>
      <c r="N29" s="17">
        <v>24</v>
      </c>
      <c r="O29" s="18">
        <v>2.9197080291970801E-3</v>
      </c>
      <c r="P29" s="18">
        <v>2.9158789950178843E-4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120A-FF88-456D-A2F6-3B7C58A1E1BB}">
  <dimension ref="A1:P29"/>
  <sheetViews>
    <sheetView workbookViewId="0">
      <selection activeCell="F20" sqref="F20"/>
    </sheetView>
  </sheetViews>
  <sheetFormatPr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2136</v>
      </c>
      <c r="C2" s="11">
        <v>2147</v>
      </c>
      <c r="D2" s="11">
        <v>2156</v>
      </c>
      <c r="E2" s="11">
        <v>2164</v>
      </c>
      <c r="F2" s="11">
        <v>2171</v>
      </c>
      <c r="G2" s="11">
        <v>2179</v>
      </c>
      <c r="H2" s="11">
        <v>2187</v>
      </c>
      <c r="I2" s="11">
        <v>2195</v>
      </c>
      <c r="J2" s="11">
        <v>2203</v>
      </c>
      <c r="K2" s="11">
        <v>2212</v>
      </c>
      <c r="L2" s="11">
        <v>2222</v>
      </c>
      <c r="M2" s="12"/>
      <c r="N2" s="13">
        <v>86</v>
      </c>
      <c r="O2" s="14">
        <v>4.0262172284644196E-2</v>
      </c>
      <c r="P2" s="14">
        <v>3.9550777703944995E-3</v>
      </c>
    </row>
    <row r="3" spans="1:16" ht="15" customHeight="1" x14ac:dyDescent="0.2">
      <c r="A3" s="10" t="s">
        <v>5</v>
      </c>
      <c r="B3" s="15">
        <v>2584</v>
      </c>
      <c r="C3" s="15">
        <v>2537</v>
      </c>
      <c r="D3" s="15">
        <v>2502</v>
      </c>
      <c r="E3" s="15">
        <v>2475</v>
      </c>
      <c r="F3" s="15">
        <v>2456</v>
      </c>
      <c r="G3" s="15">
        <v>2441</v>
      </c>
      <c r="H3" s="15">
        <v>2431</v>
      </c>
      <c r="I3" s="15">
        <v>2425</v>
      </c>
      <c r="J3" s="15">
        <v>2422</v>
      </c>
      <c r="K3" s="15">
        <v>2420</v>
      </c>
      <c r="L3" s="15">
        <v>2421</v>
      </c>
      <c r="M3" s="16"/>
      <c r="N3" s="17">
        <v>-163</v>
      </c>
      <c r="O3" s="18">
        <v>-6.3080495356037158E-2</v>
      </c>
      <c r="P3" s="18">
        <v>-6.4946090618116514E-3</v>
      </c>
    </row>
    <row r="4" spans="1:16" ht="15" customHeight="1" x14ac:dyDescent="0.2">
      <c r="A4" s="9" t="s">
        <v>6</v>
      </c>
      <c r="B4" s="11">
        <v>2678</v>
      </c>
      <c r="C4" s="11">
        <v>2686</v>
      </c>
      <c r="D4" s="11">
        <v>2683</v>
      </c>
      <c r="E4" s="11">
        <v>2674</v>
      </c>
      <c r="F4" s="11">
        <v>2661</v>
      </c>
      <c r="G4" s="11">
        <v>2647</v>
      </c>
      <c r="H4" s="11">
        <v>2633</v>
      </c>
      <c r="I4" s="11">
        <v>2620</v>
      </c>
      <c r="J4" s="11">
        <v>2608</v>
      </c>
      <c r="K4" s="11">
        <v>2598</v>
      </c>
      <c r="L4" s="11">
        <v>2590</v>
      </c>
      <c r="M4" s="12"/>
      <c r="N4" s="13">
        <v>-88</v>
      </c>
      <c r="O4" s="14">
        <v>-3.2860343539955192E-2</v>
      </c>
      <c r="P4" s="14">
        <v>-3.3356614345522173E-3</v>
      </c>
    </row>
    <row r="5" spans="1:16" ht="15" customHeight="1" x14ac:dyDescent="0.2">
      <c r="A5" s="10" t="s">
        <v>7</v>
      </c>
      <c r="B5" s="15">
        <v>2725</v>
      </c>
      <c r="C5" s="15">
        <v>2755</v>
      </c>
      <c r="D5" s="15">
        <v>2780</v>
      </c>
      <c r="E5" s="15">
        <v>2799</v>
      </c>
      <c r="F5" s="15">
        <v>2813</v>
      </c>
      <c r="G5" s="15">
        <v>2822</v>
      </c>
      <c r="H5" s="15">
        <v>2826</v>
      </c>
      <c r="I5" s="15">
        <v>2826</v>
      </c>
      <c r="J5" s="15">
        <v>2823</v>
      </c>
      <c r="K5" s="15">
        <v>2819</v>
      </c>
      <c r="L5" s="15">
        <v>2813</v>
      </c>
      <c r="M5" s="16"/>
      <c r="N5" s="17">
        <v>88</v>
      </c>
      <c r="O5" s="18">
        <v>3.2293577981651375E-2</v>
      </c>
      <c r="P5" s="18">
        <v>3.183366322208725E-3</v>
      </c>
    </row>
    <row r="6" spans="1:16" ht="15" customHeight="1" x14ac:dyDescent="0.2">
      <c r="A6" s="9" t="s">
        <v>8</v>
      </c>
      <c r="B6" s="11">
        <v>2594</v>
      </c>
      <c r="C6" s="11">
        <v>2614</v>
      </c>
      <c r="D6" s="11">
        <v>2636</v>
      </c>
      <c r="E6" s="11">
        <v>2658</v>
      </c>
      <c r="F6" s="11">
        <v>2679</v>
      </c>
      <c r="G6" s="11">
        <v>2699</v>
      </c>
      <c r="H6" s="11">
        <v>2717</v>
      </c>
      <c r="I6" s="11">
        <v>2732</v>
      </c>
      <c r="J6" s="11">
        <v>2744</v>
      </c>
      <c r="K6" s="11">
        <v>2752</v>
      </c>
      <c r="L6" s="11">
        <v>2758</v>
      </c>
      <c r="M6" s="12"/>
      <c r="N6" s="13">
        <v>164</v>
      </c>
      <c r="O6" s="14">
        <v>6.3222821896684656E-2</v>
      </c>
      <c r="P6" s="14">
        <v>6.1492991337068759E-3</v>
      </c>
    </row>
    <row r="7" spans="1:16" ht="15" customHeight="1" x14ac:dyDescent="0.2">
      <c r="A7" s="10" t="s">
        <v>9</v>
      </c>
      <c r="B7" s="15">
        <v>2505</v>
      </c>
      <c r="C7" s="15">
        <v>2530</v>
      </c>
      <c r="D7" s="15">
        <v>2554</v>
      </c>
      <c r="E7" s="15">
        <v>2578</v>
      </c>
      <c r="F7" s="15">
        <v>2601</v>
      </c>
      <c r="G7" s="15">
        <v>2624</v>
      </c>
      <c r="H7" s="15">
        <v>2646</v>
      </c>
      <c r="I7" s="15">
        <v>2667</v>
      </c>
      <c r="J7" s="15">
        <v>2688</v>
      </c>
      <c r="K7" s="15">
        <v>2706</v>
      </c>
      <c r="L7" s="15">
        <v>2722</v>
      </c>
      <c r="M7" s="16"/>
      <c r="N7" s="17">
        <v>217</v>
      </c>
      <c r="O7" s="18">
        <v>8.6626746506986027E-2</v>
      </c>
      <c r="P7" s="18">
        <v>8.3424226468036267E-3</v>
      </c>
    </row>
    <row r="8" spans="1:16" ht="15" customHeight="1" x14ac:dyDescent="0.2">
      <c r="A8" s="9" t="s">
        <v>10</v>
      </c>
      <c r="B8" s="11">
        <v>2815</v>
      </c>
      <c r="C8" s="11">
        <v>2771</v>
      </c>
      <c r="D8" s="11">
        <v>2741</v>
      </c>
      <c r="E8" s="11">
        <v>2722</v>
      </c>
      <c r="F8" s="11">
        <v>2712</v>
      </c>
      <c r="G8" s="11">
        <v>2708</v>
      </c>
      <c r="H8" s="11">
        <v>2710</v>
      </c>
      <c r="I8" s="11">
        <v>2716</v>
      </c>
      <c r="J8" s="11">
        <v>2725</v>
      </c>
      <c r="K8" s="11">
        <v>2736</v>
      </c>
      <c r="L8" s="11">
        <v>2748</v>
      </c>
      <c r="M8" s="12"/>
      <c r="N8" s="13">
        <v>-67</v>
      </c>
      <c r="O8" s="14">
        <v>-2.3801065719360567E-2</v>
      </c>
      <c r="P8" s="14">
        <v>-2.405989679006959E-3</v>
      </c>
    </row>
    <row r="9" spans="1:16" ht="15" customHeight="1" x14ac:dyDescent="0.2">
      <c r="A9" s="10" t="s">
        <v>11</v>
      </c>
      <c r="B9" s="15">
        <v>2693</v>
      </c>
      <c r="C9" s="15">
        <v>2733</v>
      </c>
      <c r="D9" s="15">
        <v>2756</v>
      </c>
      <c r="E9" s="15">
        <v>2768</v>
      </c>
      <c r="F9" s="15">
        <v>2774</v>
      </c>
      <c r="G9" s="15">
        <v>2777</v>
      </c>
      <c r="H9" s="15">
        <v>2779</v>
      </c>
      <c r="I9" s="15">
        <v>2781</v>
      </c>
      <c r="J9" s="15">
        <v>2783</v>
      </c>
      <c r="K9" s="15">
        <v>2786</v>
      </c>
      <c r="L9" s="15">
        <v>2791</v>
      </c>
      <c r="M9" s="16"/>
      <c r="N9" s="17">
        <v>98</v>
      </c>
      <c r="O9" s="18">
        <v>3.6390642406238398E-2</v>
      </c>
      <c r="P9" s="18">
        <v>3.5808099086382938E-3</v>
      </c>
    </row>
    <row r="10" spans="1:16" ht="15" customHeight="1" x14ac:dyDescent="0.2">
      <c r="A10" s="9" t="s">
        <v>12</v>
      </c>
      <c r="B10" s="11">
        <v>2652</v>
      </c>
      <c r="C10" s="11">
        <v>2680</v>
      </c>
      <c r="D10" s="11">
        <v>2709</v>
      </c>
      <c r="E10" s="11">
        <v>2737</v>
      </c>
      <c r="F10" s="11">
        <v>2762</v>
      </c>
      <c r="G10" s="11">
        <v>2783</v>
      </c>
      <c r="H10" s="11">
        <v>2801</v>
      </c>
      <c r="I10" s="11">
        <v>2815</v>
      </c>
      <c r="J10" s="11">
        <v>2827</v>
      </c>
      <c r="K10" s="11">
        <v>2837</v>
      </c>
      <c r="L10" s="11">
        <v>2845</v>
      </c>
      <c r="M10" s="12"/>
      <c r="N10" s="13">
        <v>193</v>
      </c>
      <c r="O10" s="14">
        <v>7.2775263951734545E-2</v>
      </c>
      <c r="P10" s="14">
        <v>7.049632012632312E-3</v>
      </c>
    </row>
    <row r="11" spans="1:16" ht="15" customHeight="1" x14ac:dyDescent="0.2">
      <c r="A11" s="10" t="s">
        <v>13</v>
      </c>
      <c r="B11" s="15">
        <v>2430</v>
      </c>
      <c r="C11" s="15">
        <v>2481</v>
      </c>
      <c r="D11" s="15">
        <v>2527</v>
      </c>
      <c r="E11" s="15">
        <v>2570</v>
      </c>
      <c r="F11" s="15">
        <v>2609</v>
      </c>
      <c r="G11" s="15">
        <v>2645</v>
      </c>
      <c r="H11" s="15">
        <v>2679</v>
      </c>
      <c r="I11" s="15">
        <v>2709</v>
      </c>
      <c r="J11" s="15">
        <v>2735</v>
      </c>
      <c r="K11" s="15">
        <v>2759</v>
      </c>
      <c r="L11" s="15">
        <v>2779</v>
      </c>
      <c r="M11" s="16"/>
      <c r="N11" s="17">
        <v>349</v>
      </c>
      <c r="O11" s="18">
        <v>0.14362139917695474</v>
      </c>
      <c r="P11" s="18">
        <v>1.3510441567476716E-2</v>
      </c>
    </row>
    <row r="12" spans="1:16" ht="15" customHeight="1" x14ac:dyDescent="0.2">
      <c r="A12" s="9" t="s">
        <v>14</v>
      </c>
      <c r="B12" s="11">
        <v>2478</v>
      </c>
      <c r="C12" s="11">
        <v>2477</v>
      </c>
      <c r="D12" s="11">
        <v>2486</v>
      </c>
      <c r="E12" s="11">
        <v>2502</v>
      </c>
      <c r="F12" s="11">
        <v>2524</v>
      </c>
      <c r="G12" s="11">
        <v>2549</v>
      </c>
      <c r="H12" s="11">
        <v>2576</v>
      </c>
      <c r="I12" s="11">
        <v>2604</v>
      </c>
      <c r="J12" s="11">
        <v>2632</v>
      </c>
      <c r="K12" s="11">
        <v>2660</v>
      </c>
      <c r="L12" s="11">
        <v>2687</v>
      </c>
      <c r="M12" s="12"/>
      <c r="N12" s="13">
        <v>209</v>
      </c>
      <c r="O12" s="14">
        <v>8.4342211460855535E-2</v>
      </c>
      <c r="P12" s="14">
        <v>8.1302268849097192E-3</v>
      </c>
    </row>
    <row r="13" spans="1:16" ht="15" customHeight="1" x14ac:dyDescent="0.2">
      <c r="A13" s="10" t="s">
        <v>15</v>
      </c>
      <c r="B13" s="15">
        <v>2650</v>
      </c>
      <c r="C13" s="15">
        <v>2635</v>
      </c>
      <c r="D13" s="15">
        <v>2622</v>
      </c>
      <c r="E13" s="15">
        <v>2614</v>
      </c>
      <c r="F13" s="15">
        <v>2611</v>
      </c>
      <c r="G13" s="15">
        <v>2612</v>
      </c>
      <c r="H13" s="15">
        <v>2618</v>
      </c>
      <c r="I13" s="15">
        <v>2628</v>
      </c>
      <c r="J13" s="15">
        <v>2642</v>
      </c>
      <c r="K13" s="15">
        <v>2659</v>
      </c>
      <c r="L13" s="15">
        <v>2678</v>
      </c>
      <c r="M13" s="16"/>
      <c r="N13" s="17">
        <v>28</v>
      </c>
      <c r="O13" s="18">
        <v>1.0566037735849057E-2</v>
      </c>
      <c r="P13" s="18">
        <v>1.0516132849847093E-3</v>
      </c>
    </row>
    <row r="14" spans="1:16" ht="15" customHeight="1" x14ac:dyDescent="0.2">
      <c r="A14" s="9" t="s">
        <v>16</v>
      </c>
      <c r="B14" s="11">
        <v>2977</v>
      </c>
      <c r="C14" s="11">
        <v>2957</v>
      </c>
      <c r="D14" s="11">
        <v>2938</v>
      </c>
      <c r="E14" s="11">
        <v>2919</v>
      </c>
      <c r="F14" s="11">
        <v>2903</v>
      </c>
      <c r="G14" s="11">
        <v>2890</v>
      </c>
      <c r="H14" s="11">
        <v>2879</v>
      </c>
      <c r="I14" s="11">
        <v>2873</v>
      </c>
      <c r="J14" s="11">
        <v>2870</v>
      </c>
      <c r="K14" s="11">
        <v>2870</v>
      </c>
      <c r="L14" s="11">
        <v>2873</v>
      </c>
      <c r="M14" s="12"/>
      <c r="N14" s="13">
        <v>-104</v>
      </c>
      <c r="O14" s="14">
        <v>-3.4934497816593885E-2</v>
      </c>
      <c r="P14" s="14">
        <v>-3.5496153710942169E-3</v>
      </c>
    </row>
    <row r="15" spans="1:16" ht="15" customHeight="1" x14ac:dyDescent="0.2">
      <c r="A15" s="10" t="s">
        <v>17</v>
      </c>
      <c r="B15" s="15">
        <v>2816</v>
      </c>
      <c r="C15" s="15">
        <v>2837</v>
      </c>
      <c r="D15" s="15">
        <v>2850</v>
      </c>
      <c r="E15" s="15">
        <v>2856</v>
      </c>
      <c r="F15" s="15">
        <v>2857</v>
      </c>
      <c r="G15" s="15">
        <v>2855</v>
      </c>
      <c r="H15" s="15">
        <v>2851</v>
      </c>
      <c r="I15" s="15">
        <v>2846</v>
      </c>
      <c r="J15" s="15">
        <v>2840</v>
      </c>
      <c r="K15" s="15">
        <v>2834</v>
      </c>
      <c r="L15" s="15">
        <v>2830</v>
      </c>
      <c r="M15" s="16"/>
      <c r="N15" s="17">
        <v>14</v>
      </c>
      <c r="O15" s="18">
        <v>4.971590909090909E-3</v>
      </c>
      <c r="P15" s="18">
        <v>4.960503282271933E-4</v>
      </c>
    </row>
    <row r="16" spans="1:16" ht="15" customHeight="1" x14ac:dyDescent="0.2">
      <c r="A16" s="9" t="s">
        <v>18</v>
      </c>
      <c r="B16" s="11">
        <v>2520</v>
      </c>
      <c r="C16" s="11">
        <v>2550</v>
      </c>
      <c r="D16" s="11">
        <v>2578</v>
      </c>
      <c r="E16" s="11">
        <v>2603</v>
      </c>
      <c r="F16" s="11">
        <v>2623</v>
      </c>
      <c r="G16" s="11">
        <v>2640</v>
      </c>
      <c r="H16" s="11">
        <v>2653</v>
      </c>
      <c r="I16" s="11">
        <v>2662</v>
      </c>
      <c r="J16" s="11">
        <v>2668</v>
      </c>
      <c r="K16" s="11">
        <v>2672</v>
      </c>
      <c r="L16" s="11">
        <v>2674</v>
      </c>
      <c r="M16" s="12"/>
      <c r="N16" s="13">
        <v>154</v>
      </c>
      <c r="O16" s="14">
        <v>6.1111111111111109E-2</v>
      </c>
      <c r="P16" s="14">
        <v>5.9492848327100667E-3</v>
      </c>
    </row>
    <row r="17" spans="1:16" ht="15" customHeight="1" x14ac:dyDescent="0.2">
      <c r="A17" s="10" t="s">
        <v>19</v>
      </c>
      <c r="B17" s="15">
        <v>1885</v>
      </c>
      <c r="C17" s="15">
        <v>1948</v>
      </c>
      <c r="D17" s="15">
        <v>2002</v>
      </c>
      <c r="E17" s="15">
        <v>2047</v>
      </c>
      <c r="F17" s="15">
        <v>2087</v>
      </c>
      <c r="G17" s="15">
        <v>2121</v>
      </c>
      <c r="H17" s="15">
        <v>2150</v>
      </c>
      <c r="I17" s="15">
        <v>2176</v>
      </c>
      <c r="J17" s="15">
        <v>2197</v>
      </c>
      <c r="K17" s="15">
        <v>2214</v>
      </c>
      <c r="L17" s="15">
        <v>2227</v>
      </c>
      <c r="M17" s="16"/>
      <c r="N17" s="17">
        <v>342</v>
      </c>
      <c r="O17" s="18">
        <v>0.18143236074270558</v>
      </c>
      <c r="P17" s="18">
        <v>1.6812522827719167E-2</v>
      </c>
    </row>
    <row r="18" spans="1:16" ht="15" customHeight="1" x14ac:dyDescent="0.2">
      <c r="A18" s="9" t="s">
        <v>20</v>
      </c>
      <c r="B18" s="11">
        <v>1236</v>
      </c>
      <c r="C18" s="11">
        <v>1285</v>
      </c>
      <c r="D18" s="11">
        <v>1334</v>
      </c>
      <c r="E18" s="11">
        <v>1382</v>
      </c>
      <c r="F18" s="11">
        <v>1427</v>
      </c>
      <c r="G18" s="11">
        <v>1469</v>
      </c>
      <c r="H18" s="11">
        <v>1507</v>
      </c>
      <c r="I18" s="11">
        <v>1542</v>
      </c>
      <c r="J18" s="11">
        <v>1573</v>
      </c>
      <c r="K18" s="11">
        <v>1601</v>
      </c>
      <c r="L18" s="11">
        <v>1626</v>
      </c>
      <c r="M18" s="12"/>
      <c r="N18" s="13">
        <v>390</v>
      </c>
      <c r="O18" s="14">
        <v>0.3155339805825243</v>
      </c>
      <c r="P18" s="14">
        <v>2.7803771655737997E-2</v>
      </c>
    </row>
    <row r="19" spans="1:16" ht="15" customHeight="1" x14ac:dyDescent="0.2">
      <c r="A19" s="10" t="s">
        <v>21</v>
      </c>
      <c r="B19" s="15">
        <v>1159</v>
      </c>
      <c r="C19" s="15">
        <v>1194</v>
      </c>
      <c r="D19" s="15">
        <v>1234</v>
      </c>
      <c r="E19" s="15">
        <v>1277</v>
      </c>
      <c r="F19" s="15">
        <v>1323</v>
      </c>
      <c r="G19" s="15">
        <v>1370</v>
      </c>
      <c r="H19" s="15">
        <v>1419</v>
      </c>
      <c r="I19" s="15">
        <v>1468</v>
      </c>
      <c r="J19" s="15">
        <v>1517</v>
      </c>
      <c r="K19" s="15">
        <v>1564</v>
      </c>
      <c r="L19" s="15">
        <v>1611</v>
      </c>
      <c r="M19" s="16"/>
      <c r="N19" s="17">
        <v>452</v>
      </c>
      <c r="O19" s="18">
        <v>0.3899913718723037</v>
      </c>
      <c r="P19" s="18">
        <v>3.3477938983271338E-2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43533</v>
      </c>
      <c r="C21" s="22">
        <v>43817</v>
      </c>
      <c r="D21" s="22">
        <v>44088</v>
      </c>
      <c r="E21" s="22">
        <v>44345</v>
      </c>
      <c r="F21" s="22">
        <v>44593</v>
      </c>
      <c r="G21" s="22">
        <v>44831</v>
      </c>
      <c r="H21" s="22">
        <v>45062</v>
      </c>
      <c r="I21" s="22">
        <v>45285</v>
      </c>
      <c r="J21" s="22">
        <v>45497</v>
      </c>
      <c r="K21" s="22">
        <v>45699</v>
      </c>
      <c r="L21" s="22">
        <v>45895</v>
      </c>
      <c r="M21" s="23"/>
      <c r="N21" s="24">
        <v>2362</v>
      </c>
      <c r="O21" s="25">
        <v>5.425768956883284E-2</v>
      </c>
      <c r="P21" s="25">
        <v>5.2976740603492001E-3</v>
      </c>
    </row>
    <row r="22" spans="1:16" ht="15" customHeight="1" x14ac:dyDescent="0.2">
      <c r="A22" s="9" t="s">
        <v>23</v>
      </c>
      <c r="B22" s="11">
        <v>7398</v>
      </c>
      <c r="C22" s="11">
        <v>7370</v>
      </c>
      <c r="D22" s="11">
        <v>7341</v>
      </c>
      <c r="E22" s="11">
        <v>7313</v>
      </c>
      <c r="F22" s="11">
        <v>7288</v>
      </c>
      <c r="G22" s="11">
        <v>7267</v>
      </c>
      <c r="H22" s="11">
        <v>7251</v>
      </c>
      <c r="I22" s="11">
        <v>7240</v>
      </c>
      <c r="J22" s="11">
        <v>7233</v>
      </c>
      <c r="K22" s="11">
        <v>7230</v>
      </c>
      <c r="L22" s="11">
        <v>7233</v>
      </c>
      <c r="M22" s="12"/>
      <c r="N22" s="13">
        <v>-165</v>
      </c>
      <c r="O22" s="14">
        <v>-2.2303325223033254E-2</v>
      </c>
      <c r="P22" s="14">
        <v>-2.2530386440137162E-3</v>
      </c>
    </row>
    <row r="23" spans="1:16" ht="15" customHeight="1" x14ac:dyDescent="0.2">
      <c r="A23" s="10" t="s">
        <v>24</v>
      </c>
      <c r="B23" s="15">
        <v>26519</v>
      </c>
      <c r="C23" s="15">
        <v>26633</v>
      </c>
      <c r="D23" s="15">
        <v>26749</v>
      </c>
      <c r="E23" s="15">
        <v>26867</v>
      </c>
      <c r="F23" s="15">
        <v>26988</v>
      </c>
      <c r="G23" s="15">
        <v>27109</v>
      </c>
      <c r="H23" s="15">
        <v>27231</v>
      </c>
      <c r="I23" s="15">
        <v>27351</v>
      </c>
      <c r="J23" s="15">
        <v>27469</v>
      </c>
      <c r="K23" s="15">
        <v>27584</v>
      </c>
      <c r="L23" s="15">
        <v>27694</v>
      </c>
      <c r="M23" s="16"/>
      <c r="N23" s="17">
        <v>1175</v>
      </c>
      <c r="O23" s="18">
        <v>4.430785474565406E-2</v>
      </c>
      <c r="P23" s="18">
        <v>4.3448441857476539E-3</v>
      </c>
    </row>
    <row r="24" spans="1:16" ht="15" customHeight="1" x14ac:dyDescent="0.2">
      <c r="A24" s="9" t="s">
        <v>25</v>
      </c>
      <c r="B24" s="11">
        <v>9616</v>
      </c>
      <c r="C24" s="11">
        <v>9814</v>
      </c>
      <c r="D24" s="11">
        <v>9998</v>
      </c>
      <c r="E24" s="11">
        <v>10165</v>
      </c>
      <c r="F24" s="11">
        <v>10317</v>
      </c>
      <c r="G24" s="11">
        <v>10455</v>
      </c>
      <c r="H24" s="11">
        <v>10580</v>
      </c>
      <c r="I24" s="11">
        <v>10694</v>
      </c>
      <c r="J24" s="11">
        <v>10795</v>
      </c>
      <c r="K24" s="11">
        <v>10885</v>
      </c>
      <c r="L24" s="11">
        <v>10968</v>
      </c>
      <c r="M24" s="12"/>
      <c r="N24" s="13">
        <v>1352</v>
      </c>
      <c r="O24" s="14">
        <v>0.1405990016638935</v>
      </c>
      <c r="P24" s="14">
        <v>1.3242268851375805E-2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21629</v>
      </c>
      <c r="C26" s="15">
        <v>21771</v>
      </c>
      <c r="D26" s="15">
        <v>21909</v>
      </c>
      <c r="E26" s="15">
        <v>22038</v>
      </c>
      <c r="F26" s="15">
        <v>22165</v>
      </c>
      <c r="G26" s="15">
        <v>22285</v>
      </c>
      <c r="H26" s="15">
        <v>22402</v>
      </c>
      <c r="I26" s="15">
        <v>22514</v>
      </c>
      <c r="J26" s="15">
        <v>22621</v>
      </c>
      <c r="K26" s="15">
        <v>22723</v>
      </c>
      <c r="L26" s="15">
        <v>22822</v>
      </c>
      <c r="M26" s="16"/>
      <c r="N26" s="17">
        <v>1193</v>
      </c>
      <c r="O26" s="18">
        <v>5.5157427527856122E-2</v>
      </c>
      <c r="P26" s="18">
        <v>5.3834365170901677E-3</v>
      </c>
    </row>
    <row r="27" spans="1:16" ht="15" customHeight="1" x14ac:dyDescent="0.2">
      <c r="A27" s="9" t="s">
        <v>27</v>
      </c>
      <c r="B27" s="11">
        <v>21904</v>
      </c>
      <c r="C27" s="11">
        <v>22046</v>
      </c>
      <c r="D27" s="11">
        <v>22179</v>
      </c>
      <c r="E27" s="11">
        <v>22307</v>
      </c>
      <c r="F27" s="11">
        <v>22428</v>
      </c>
      <c r="G27" s="11">
        <v>22546</v>
      </c>
      <c r="H27" s="11">
        <v>22660</v>
      </c>
      <c r="I27" s="11">
        <v>22771</v>
      </c>
      <c r="J27" s="11">
        <v>22876</v>
      </c>
      <c r="K27" s="11">
        <v>22976</v>
      </c>
      <c r="L27" s="11">
        <v>23073</v>
      </c>
      <c r="M27" s="12"/>
      <c r="N27" s="13">
        <v>1169</v>
      </c>
      <c r="O27" s="14">
        <v>5.3369247626004382E-2</v>
      </c>
      <c r="P27" s="14">
        <v>5.2129236704796522E-3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21338</v>
      </c>
      <c r="C29" s="15">
        <v>21470</v>
      </c>
      <c r="D29" s="15">
        <v>21607</v>
      </c>
      <c r="E29" s="15">
        <v>21741</v>
      </c>
      <c r="F29" s="15">
        <v>21876</v>
      </c>
      <c r="G29" s="15">
        <v>22010</v>
      </c>
      <c r="H29" s="15">
        <v>22146</v>
      </c>
      <c r="I29" s="15">
        <v>22277</v>
      </c>
      <c r="J29" s="15">
        <v>22407</v>
      </c>
      <c r="K29" s="15">
        <v>22533</v>
      </c>
      <c r="L29" s="15">
        <v>22652</v>
      </c>
      <c r="M29" s="16"/>
      <c r="N29" s="17">
        <v>1314</v>
      </c>
      <c r="O29" s="18">
        <v>6.1580279313900081E-2</v>
      </c>
      <c r="P29" s="18">
        <v>5.9937538364964738E-3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Clearwater</vt:lpstr>
      <vt:lpstr>Idaho</vt:lpstr>
      <vt:lpstr>Latah</vt:lpstr>
      <vt:lpstr>Lewis</vt:lpstr>
      <vt:lpstr>Nez Perce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Wolkenhauer</dc:creator>
  <cp:lastModifiedBy>Samuel Wolkenhauer</cp:lastModifiedBy>
  <dcterms:created xsi:type="dcterms:W3CDTF">2022-04-15T17:20:14Z</dcterms:created>
  <dcterms:modified xsi:type="dcterms:W3CDTF">2025-04-29T21:57:31Z</dcterms:modified>
</cp:coreProperties>
</file>