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R:\Programs\Web Delivery\WEB LMI Deliverables\CPI\"/>
    </mc:Choice>
  </mc:AlternateContent>
  <xr:revisionPtr revIDLastSave="0" documentId="13_ncr:1_{D7D3486C-17D4-40D0-8EFE-984854980F93}" xr6:coauthVersionLast="47" xr6:coauthVersionMax="47" xr10:uidLastSave="{00000000-0000-0000-0000-000000000000}"/>
  <bookViews>
    <workbookView xWindow="11340" yWindow="12852" windowWidth="23256" windowHeight="12456" xr2:uid="{00000000-000D-0000-FFFF-FFFF00000000}"/>
  </bookViews>
  <sheets>
    <sheet name="CPI not seasonally adjusted" sheetId="1" r:id="rId1"/>
    <sheet name="CPI seasonally adjusted" sheetId="2" r:id="rId2"/>
  </sheets>
  <definedNames>
    <definedName name="_xlnm.Print_Area" localSheetId="0">'CPI not seasonally adjusted'!$A$1:$P$57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4" i="2" l="1"/>
  <c r="I54" i="2"/>
  <c r="I54" i="1"/>
  <c r="J54" i="1"/>
  <c r="P50" i="1"/>
  <c r="O50" i="1"/>
  <c r="N50" i="1"/>
  <c r="O49" i="1"/>
  <c r="N49" i="1"/>
  <c r="O48" i="1"/>
  <c r="N48" i="1"/>
  <c r="P49" i="1" s="1"/>
  <c r="O47" i="1"/>
  <c r="N47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N46" i="1"/>
  <c r="N32" i="1"/>
  <c r="P32" i="1" s="1"/>
  <c r="N33" i="1"/>
  <c r="N34" i="1"/>
  <c r="N35" i="1"/>
  <c r="N36" i="1"/>
  <c r="N37" i="1"/>
  <c r="P37" i="1" s="1"/>
  <c r="N38" i="1"/>
  <c r="N39" i="1"/>
  <c r="N40" i="1"/>
  <c r="N41" i="1"/>
  <c r="N42" i="1"/>
  <c r="N43" i="1"/>
  <c r="N44" i="1"/>
  <c r="N45" i="1"/>
  <c r="P45" i="1" s="1"/>
  <c r="P41" i="1" l="1"/>
  <c r="P33" i="1"/>
  <c r="P48" i="1"/>
  <c r="P44" i="1"/>
  <c r="P40" i="1"/>
  <c r="P36" i="1"/>
  <c r="P35" i="1"/>
  <c r="P43" i="1"/>
  <c r="P39" i="1"/>
  <c r="P42" i="1"/>
  <c r="P38" i="1"/>
  <c r="P34" i="1"/>
  <c r="P46" i="1"/>
  <c r="P47" i="1"/>
</calcChain>
</file>

<file path=xl/sharedStrings.xml><?xml version="1.0" encoding="utf-8"?>
<sst xmlns="http://schemas.openxmlformats.org/spreadsheetml/2006/main" count="61" uniqueCount="41">
  <si>
    <t xml:space="preserve">         </t>
  </si>
  <si>
    <t>CPI-U</t>
  </si>
  <si>
    <t>PERCENT CHANGE</t>
  </si>
  <si>
    <t>CONSUMER PRICE INDEX (CPI-U)</t>
  </si>
  <si>
    <t>Year</t>
  </si>
  <si>
    <t xml:space="preserve"> Jan.</t>
  </si>
  <si>
    <t xml:space="preserve"> Feb.</t>
  </si>
  <si>
    <t xml:space="preserve"> Mar.</t>
  </si>
  <si>
    <t xml:space="preserve"> Apr.</t>
  </si>
  <si>
    <t xml:space="preserve">  May</t>
  </si>
  <si>
    <t xml:space="preserve"> June</t>
  </si>
  <si>
    <t xml:space="preserve"> July</t>
  </si>
  <si>
    <t xml:space="preserve"> Aug.</t>
  </si>
  <si>
    <t xml:space="preserve"> Sept.</t>
  </si>
  <si>
    <t xml:space="preserve"> Oct.</t>
  </si>
  <si>
    <t xml:space="preserve"> Nov.</t>
  </si>
  <si>
    <t xml:space="preserve"> Dec.</t>
  </si>
  <si>
    <t>Dec.-Dec.</t>
  </si>
  <si>
    <t>Change</t>
  </si>
  <si>
    <t>Annual</t>
  </si>
  <si>
    <t>Average</t>
  </si>
  <si>
    <t>Source: Bureau of Labor Statistics, US. Department of Labor</t>
  </si>
  <si>
    <t>FROM</t>
  </si>
  <si>
    <t>Ann. Avg.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</si>
  <si>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</si>
  <si>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</si>
  <si>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</si>
  <si>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</si>
  <si>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</si>
  <si>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</si>
  <si>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</si>
  <si>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</si>
  <si>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</si>
  <si>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</si>
  <si>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</si>
  <si>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</si>
  <si>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Consumer Price Index for All Urban Consumers (CPI-U)</t>
  </si>
  <si>
    <r>
      <t>(All items, urban consumers, 1982-84 = 100,</t>
    </r>
    <r>
      <rPr>
        <b/>
        <sz val="12"/>
        <color indexed="8"/>
        <rFont val="Segoe  "/>
      </rPr>
      <t xml:space="preserve"> </t>
    </r>
    <r>
      <rPr>
        <b/>
        <i/>
        <sz val="11"/>
        <color rgb="FF333333"/>
        <rFont val="Segoe  "/>
      </rPr>
      <t xml:space="preserve"> not seasonally adjusted</t>
    </r>
    <r>
      <rPr>
        <sz val="11"/>
        <color rgb="FF333333"/>
        <rFont val="Segoe  "/>
      </rPr>
      <t>)</t>
    </r>
  </si>
  <si>
    <r>
      <t xml:space="preserve">(All items, urban consumers, 1982-84 = 100, </t>
    </r>
    <r>
      <rPr>
        <b/>
        <sz val="12"/>
        <color rgb="FF000000"/>
        <rFont val="Segoe  "/>
      </rPr>
      <t>seasonally adjusted</t>
    </r>
    <r>
      <rPr>
        <sz val="12"/>
        <color indexed="8"/>
        <rFont val="Segoe  "/>
      </rPr>
      <t>)</t>
    </r>
  </si>
  <si>
    <t>n.a.</t>
  </si>
  <si>
    <t>Note: Not available due to the 2025 lapse in appropriations.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</si>
</sst>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"/>
    <numFmt numFmtId="165" formatCode="0.0%"/>
    <numFmt numFmtId="166" formatCode="0.000"/>
    <numFmt numFmtId="167" formatCode="#0.000"/>
  </numFmts>
  <fonts count="38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Segoe  "/>
    </font>
    <font>
      <sz val="11"/>
      <color rgb="FF333333"/>
      <name val="Segoe  "/>
    </font>
    <font>
      <b/>
      <i/>
      <sz val="11"/>
      <color rgb="FF333333"/>
      <name val="Segoe  "/>
    </font>
    <font>
      <sz val="11"/>
      <color rgb="FF000000"/>
      <name val="Segoe  "/>
    </font>
    <font>
      <i/>
      <sz val="10"/>
      <name val="Segoe  "/>
    </font>
    <font>
      <sz val="11"/>
      <color theme="1"/>
      <name val="Segoe  "/>
    </font>
    <font>
      <b/>
      <sz val="12"/>
      <color indexed="8"/>
      <name val="Segoe  "/>
    </font>
    <font>
      <sz val="10"/>
      <name val="Segoe  "/>
    </font>
    <font>
      <sz val="11"/>
      <color indexed="8"/>
      <name val="Segoe  "/>
    </font>
    <font>
      <b/>
      <sz val="10"/>
      <color indexed="8"/>
      <name val="Segoe  "/>
    </font>
    <font>
      <sz val="10"/>
      <color indexed="8"/>
      <name val="Segoe  "/>
    </font>
    <font>
      <b/>
      <sz val="11"/>
      <name val="Segoe  "/>
    </font>
    <font>
      <b/>
      <sz val="11"/>
      <color theme="4"/>
      <name val="Segoe  "/>
    </font>
    <font>
      <i/>
      <sz val="11"/>
      <color theme="1"/>
      <name val="Segoe  "/>
    </font>
    <font>
      <sz val="12"/>
      <color indexed="8"/>
      <name val="Segoe  "/>
    </font>
    <font>
      <b/>
      <sz val="12"/>
      <color rgb="FF000000"/>
      <name val="Segoe  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2" fillId="0" borderId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1" fillId="0" borderId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1">
    <xf numFmtId="0" fontId="0" fillId="0" borderId="0" xfId="0"/>
    <xf numFmtId="0" fontId="20" fillId="0" borderId="0" xfId="0" applyFont="1" applyAlignment="1">
      <alignment horizontal="center"/>
    </xf>
    <xf numFmtId="0" fontId="20" fillId="0" borderId="0" xfId="0" applyFont="1"/>
    <xf numFmtId="164" fontId="20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center"/>
    </xf>
    <xf numFmtId="165" fontId="20" fillId="0" borderId="0" xfId="43" applyNumberFormat="1" applyFont="1" applyAlignment="1">
      <alignment horizontal="center"/>
    </xf>
    <xf numFmtId="164" fontId="20" fillId="0" borderId="0" xfId="30" applyNumberFormat="1" applyFont="1" applyAlignment="1">
      <alignment horizontal="center"/>
    </xf>
    <xf numFmtId="164" fontId="20" fillId="0" borderId="0" xfId="28" applyNumberFormat="1" applyFont="1" applyAlignment="1">
      <alignment horizontal="center"/>
    </xf>
    <xf numFmtId="166" fontId="20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5" fontId="20" fillId="0" borderId="0" xfId="43" applyNumberFormat="1" applyFont="1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5" fontId="25" fillId="0" borderId="0" xfId="43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9" fillId="0" borderId="0" xfId="0" applyFont="1" applyAlignment="1">
      <alignment horizontal="center" vertical="top" wrapText="1"/>
    </xf>
    <xf numFmtId="0" fontId="30" fillId="0" borderId="0" xfId="0" applyFont="1"/>
    <xf numFmtId="0" fontId="21" fillId="33" borderId="0" xfId="0" applyFont="1" applyFill="1" applyAlignment="1">
      <alignment vertical="center"/>
    </xf>
    <xf numFmtId="0" fontId="29" fillId="0" borderId="10" xfId="0" applyFont="1" applyBorder="1" applyAlignment="1">
      <alignment horizontal="center" wrapText="1"/>
    </xf>
    <xf numFmtId="0" fontId="29" fillId="0" borderId="0" xfId="0" applyFont="1" applyAlignment="1">
      <alignment horizontal="center"/>
    </xf>
    <xf numFmtId="167" fontId="30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17" fontId="31" fillId="0" borderId="0" xfId="0" quotePrefix="1" applyNumberFormat="1" applyFont="1" applyAlignment="1">
      <alignment horizontal="center"/>
    </xf>
    <xf numFmtId="165" fontId="33" fillId="0" borderId="0" xfId="43" applyNumberFormat="1" applyFont="1" applyFill="1" applyAlignment="1">
      <alignment horizontal="center"/>
    </xf>
    <xf numFmtId="0" fontId="26" fillId="0" borderId="0" xfId="0" applyFont="1"/>
    <xf numFmtId="0" fontId="28" fillId="0" borderId="0" xfId="0" applyFont="1"/>
    <xf numFmtId="0" fontId="34" fillId="0" borderId="0" xfId="0" applyFont="1"/>
    <xf numFmtId="167" fontId="36" fillId="0" borderId="0" xfId="0" applyNumberFormat="1" applyFont="1" applyAlignment="1">
      <alignment horizontal="right"/>
    </xf>
    <xf numFmtId="167" fontId="37" fillId="0" borderId="0" xfId="0" applyNumberFormat="1" applyFont="1" applyAlignment="1">
      <alignment horizontal="right"/>
    </xf>
    <xf numFmtId="165" fontId="33" fillId="0" borderId="0" xfId="43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Fixed" xfId="30" xr:uid="{00000000-0005-0000-0000-00001D000000}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3" xfId="40" xr:uid="{00000000-0005-0000-0000-000028000000}"/>
    <cellStyle name="Note 2" xfId="41" xr:uid="{00000000-0005-0000-0000-000029000000}"/>
    <cellStyle name="Output" xfId="42" builtinId="21" customBuiltin="1"/>
    <cellStyle name="Percent" xfId="43" builtinId="5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6"/>
  <sheetViews>
    <sheetView tabSelected="1" zoomScaleNormal="100" workbookViewId="0">
      <pane xSplit="1" ySplit="4" topLeftCell="B42" activePane="bottomRight" state="frozen"/>
      <selection pane="topRight" activeCell="B1" sqref="B1"/>
      <selection pane="bottomLeft" activeCell="A7" sqref="A7"/>
      <selection pane="bottomRight" activeCell="R52" sqref="R52"/>
    </sheetView>
  </sheetViews>
  <sheetFormatPr defaultColWidth="8.85546875" defaultRowHeight="14.25"/>
  <cols>
    <col min="1" max="1" width="9.42578125" style="1" customWidth="1"/>
    <col min="2" max="5" width="8.42578125" style="1" bestFit="1" customWidth="1"/>
    <col min="6" max="6" width="8.85546875" style="1" customWidth="1"/>
    <col min="7" max="7" width="9" style="1" bestFit="1" customWidth="1"/>
    <col min="8" max="8" width="8.42578125" style="1" bestFit="1" customWidth="1"/>
    <col min="9" max="9" width="9.140625" style="1" customWidth="1"/>
    <col min="10" max="12" width="9" style="1" bestFit="1" customWidth="1"/>
    <col min="13" max="13" width="8.42578125" style="1" bestFit="1" customWidth="1"/>
    <col min="14" max="14" width="8.5703125" style="1" bestFit="1" customWidth="1"/>
    <col min="15" max="15" width="10.5703125" style="1" bestFit="1" customWidth="1"/>
    <col min="16" max="16" width="9.7109375" style="1" bestFit="1" customWidth="1"/>
    <col min="17" max="17" width="14.42578125" style="2" bestFit="1" customWidth="1"/>
    <col min="18" max="23" width="8.85546875" style="2"/>
    <col min="24" max="24" width="7.140625" style="2" bestFit="1" customWidth="1"/>
    <col min="25" max="27" width="8" style="2" bestFit="1" customWidth="1"/>
    <col min="28" max="28" width="7.140625" style="2" bestFit="1" customWidth="1"/>
    <col min="29" max="29" width="6.140625" style="2" bestFit="1" customWidth="1"/>
    <col min="30" max="16384" width="8.85546875" style="2"/>
  </cols>
  <sheetData>
    <row r="1" spans="1:16" ht="15.75">
      <c r="A1" s="29" t="s">
        <v>3</v>
      </c>
      <c r="B1" s="2"/>
      <c r="C1" s="29"/>
      <c r="D1" s="29"/>
      <c r="E1" s="29"/>
      <c r="F1" s="2"/>
      <c r="G1" s="29"/>
      <c r="H1" s="29"/>
      <c r="I1" s="29"/>
      <c r="J1" s="18"/>
      <c r="K1" s="29"/>
      <c r="L1" s="29"/>
      <c r="M1" s="29"/>
      <c r="N1" s="36"/>
    </row>
    <row r="2" spans="1:16" ht="15.75">
      <c r="A2" s="31" t="s">
        <v>37</v>
      </c>
      <c r="B2" s="2"/>
      <c r="C2" s="30"/>
      <c r="D2" s="30"/>
      <c r="E2" s="30"/>
      <c r="F2" s="30"/>
      <c r="G2" s="30"/>
      <c r="H2" s="30"/>
      <c r="I2" s="30"/>
      <c r="J2" s="30"/>
      <c r="K2" s="38"/>
      <c r="L2" s="38"/>
      <c r="M2" s="38"/>
      <c r="N2" s="38"/>
    </row>
    <row r="3" spans="1:16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  <c r="M3" s="1" t="s">
        <v>0</v>
      </c>
      <c r="N3" s="1" t="s">
        <v>19</v>
      </c>
      <c r="O3" s="1" t="s">
        <v>18</v>
      </c>
      <c r="P3" s="1" t="s">
        <v>18</v>
      </c>
    </row>
    <row r="4" spans="1:16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20</v>
      </c>
      <c r="O4" s="1" t="s">
        <v>17</v>
      </c>
      <c r="P4" s="1" t="s">
        <v>23</v>
      </c>
    </row>
    <row r="5" spans="1:16" ht="18" customHeight="1">
      <c r="A5" s="1">
        <v>1980</v>
      </c>
      <c r="B5" s="3">
        <v>77.8</v>
      </c>
      <c r="C5" s="3">
        <v>78.900000000000006</v>
      </c>
      <c r="D5" s="3">
        <v>80.099999999999994</v>
      </c>
      <c r="E5" s="3">
        <v>81</v>
      </c>
      <c r="F5" s="3">
        <v>81.8</v>
      </c>
      <c r="G5" s="3">
        <v>82.7</v>
      </c>
      <c r="H5" s="3">
        <v>82.7</v>
      </c>
      <c r="I5" s="3">
        <v>83.3</v>
      </c>
      <c r="J5" s="3">
        <v>84</v>
      </c>
      <c r="K5" s="3">
        <v>84.8</v>
      </c>
      <c r="L5" s="3">
        <v>85.5</v>
      </c>
      <c r="M5" s="3">
        <v>86.3</v>
      </c>
      <c r="N5" s="3">
        <v>82.4</v>
      </c>
      <c r="O5" s="4">
        <v>0.12517297262060001</v>
      </c>
      <c r="P5" s="4">
        <v>0.13510101010100994</v>
      </c>
    </row>
    <row r="6" spans="1:16" ht="18" customHeight="1">
      <c r="A6" s="1">
        <v>1981</v>
      </c>
      <c r="B6" s="3">
        <v>87</v>
      </c>
      <c r="C6" s="3">
        <v>87.9</v>
      </c>
      <c r="D6" s="3">
        <v>88.5</v>
      </c>
      <c r="E6" s="3">
        <v>89.1</v>
      </c>
      <c r="F6" s="3">
        <v>89.8</v>
      </c>
      <c r="G6" s="3">
        <v>90.6</v>
      </c>
      <c r="H6" s="3">
        <v>91.6</v>
      </c>
      <c r="I6" s="3">
        <v>92.3</v>
      </c>
      <c r="J6" s="3">
        <v>93.2</v>
      </c>
      <c r="K6" s="3">
        <v>93.4</v>
      </c>
      <c r="L6" s="3">
        <v>93.7</v>
      </c>
      <c r="M6" s="3">
        <v>94</v>
      </c>
      <c r="N6" s="3">
        <v>90.9</v>
      </c>
      <c r="O6" s="4">
        <v>8.9223638470451894E-2</v>
      </c>
      <c r="P6" s="4">
        <v>0.10315533980582514</v>
      </c>
    </row>
    <row r="7" spans="1:16" ht="18" customHeight="1">
      <c r="A7" s="1">
        <v>1982</v>
      </c>
      <c r="B7" s="3">
        <v>94.3</v>
      </c>
      <c r="C7" s="3">
        <v>94.6</v>
      </c>
      <c r="D7" s="3">
        <v>94.5</v>
      </c>
      <c r="E7" s="3">
        <v>94.9</v>
      </c>
      <c r="F7" s="3">
        <v>95.8</v>
      </c>
      <c r="G7" s="3">
        <v>97</v>
      </c>
      <c r="H7" s="3">
        <v>97.5</v>
      </c>
      <c r="I7" s="3">
        <v>97.7</v>
      </c>
      <c r="J7" s="3">
        <v>97.9</v>
      </c>
      <c r="K7" s="3">
        <v>98.2</v>
      </c>
      <c r="L7" s="3">
        <v>98</v>
      </c>
      <c r="M7" s="3">
        <v>97.6</v>
      </c>
      <c r="N7" s="3">
        <v>96.5</v>
      </c>
      <c r="O7" s="4">
        <v>3.8297872340425476E-2</v>
      </c>
      <c r="P7" s="4">
        <v>6.1606160616061612E-2</v>
      </c>
    </row>
    <row r="8" spans="1:16" ht="18" customHeight="1">
      <c r="A8" s="1">
        <v>1983</v>
      </c>
      <c r="B8" s="3">
        <v>97.8</v>
      </c>
      <c r="C8" s="3">
        <v>22</v>
      </c>
      <c r="D8" s="3">
        <v>97.9</v>
      </c>
      <c r="E8" s="3">
        <v>98.6</v>
      </c>
      <c r="F8" s="3">
        <v>99.2</v>
      </c>
      <c r="G8" s="3">
        <v>99.5</v>
      </c>
      <c r="H8" s="3">
        <v>99.9</v>
      </c>
      <c r="I8" s="3">
        <v>100.2</v>
      </c>
      <c r="J8" s="3">
        <v>100.7</v>
      </c>
      <c r="K8" s="3">
        <v>101</v>
      </c>
      <c r="L8" s="3">
        <v>101.2</v>
      </c>
      <c r="M8" s="3">
        <v>101.3</v>
      </c>
      <c r="N8" s="3">
        <v>99.6</v>
      </c>
      <c r="O8" s="4">
        <v>3.7909836065573854E-2</v>
      </c>
      <c r="P8" s="4">
        <v>3.2124352331606154E-2</v>
      </c>
    </row>
    <row r="9" spans="1:16" ht="18" customHeight="1">
      <c r="A9" s="1">
        <v>1984</v>
      </c>
      <c r="B9" s="3">
        <v>101.9</v>
      </c>
      <c r="C9" s="3">
        <v>102.4</v>
      </c>
      <c r="D9" s="3">
        <v>102.6</v>
      </c>
      <c r="E9" s="3">
        <v>103.1</v>
      </c>
      <c r="F9" s="3">
        <v>103.4</v>
      </c>
      <c r="G9" s="3">
        <v>103.7</v>
      </c>
      <c r="H9" s="3">
        <v>104.1</v>
      </c>
      <c r="I9" s="3">
        <v>104.5</v>
      </c>
      <c r="J9" s="3">
        <v>105</v>
      </c>
      <c r="K9" s="3">
        <v>105.3</v>
      </c>
      <c r="L9" s="3">
        <v>105.3</v>
      </c>
      <c r="M9" s="3">
        <v>105.3</v>
      </c>
      <c r="N9" s="3">
        <v>103.9</v>
      </c>
      <c r="O9" s="4">
        <v>3.948667324777877E-2</v>
      </c>
      <c r="P9" s="4">
        <v>4.3172690763052302E-2</v>
      </c>
    </row>
    <row r="10" spans="1:16" ht="18" customHeight="1">
      <c r="A10" s="1">
        <v>1985</v>
      </c>
      <c r="B10" s="3">
        <v>105.5</v>
      </c>
      <c r="C10" s="3">
        <v>106</v>
      </c>
      <c r="D10" s="3">
        <v>106.4</v>
      </c>
      <c r="E10" s="3">
        <v>106.9</v>
      </c>
      <c r="F10" s="3">
        <v>107.3</v>
      </c>
      <c r="G10" s="3">
        <v>107.6</v>
      </c>
      <c r="H10" s="3">
        <v>107.8</v>
      </c>
      <c r="I10" s="3">
        <v>108</v>
      </c>
      <c r="J10" s="3">
        <v>108.3</v>
      </c>
      <c r="K10" s="3">
        <v>108.7</v>
      </c>
      <c r="L10" s="3">
        <v>109</v>
      </c>
      <c r="M10" s="3">
        <v>109.3</v>
      </c>
      <c r="N10" s="3">
        <v>107.6</v>
      </c>
      <c r="O10" s="4">
        <v>3.7986704653371284E-2</v>
      </c>
      <c r="P10" s="4">
        <v>3.5611164581328181E-2</v>
      </c>
    </row>
    <row r="11" spans="1:16" ht="18" customHeight="1">
      <c r="A11" s="1">
        <v>1986</v>
      </c>
      <c r="B11" s="3">
        <v>109.6</v>
      </c>
      <c r="C11" s="3">
        <v>109.3</v>
      </c>
      <c r="D11" s="3">
        <v>108.8</v>
      </c>
      <c r="E11" s="3">
        <v>108.6</v>
      </c>
      <c r="F11" s="3">
        <v>108.9</v>
      </c>
      <c r="G11" s="3">
        <v>109.5</v>
      </c>
      <c r="H11" s="3">
        <v>109.5</v>
      </c>
      <c r="I11" s="3">
        <v>109.7</v>
      </c>
      <c r="J11" s="3">
        <v>110.2</v>
      </c>
      <c r="K11" s="3">
        <v>110.3</v>
      </c>
      <c r="L11" s="3">
        <v>110.4</v>
      </c>
      <c r="M11" s="3">
        <v>110.5</v>
      </c>
      <c r="N11" s="3">
        <v>109.6</v>
      </c>
      <c r="O11" s="4">
        <v>1.0978956999085021E-2</v>
      </c>
      <c r="P11" s="4">
        <v>1.8587360594795488E-2</v>
      </c>
    </row>
    <row r="12" spans="1:16" ht="18" customHeight="1">
      <c r="A12" s="1">
        <v>1987</v>
      </c>
      <c r="B12" s="3">
        <v>111.2</v>
      </c>
      <c r="C12" s="3">
        <v>111.6</v>
      </c>
      <c r="D12" s="3">
        <v>112.1</v>
      </c>
      <c r="E12" s="3">
        <v>112.7</v>
      </c>
      <c r="F12" s="3">
        <v>113.1</v>
      </c>
      <c r="G12" s="3">
        <v>113.5</v>
      </c>
      <c r="H12" s="3">
        <v>113.8</v>
      </c>
      <c r="I12" s="3">
        <v>114.4</v>
      </c>
      <c r="J12" s="3">
        <v>115</v>
      </c>
      <c r="K12" s="3">
        <v>115.3</v>
      </c>
      <c r="L12" s="3">
        <v>115.4</v>
      </c>
      <c r="M12" s="3">
        <v>115.4</v>
      </c>
      <c r="N12" s="3">
        <v>113.6</v>
      </c>
      <c r="O12" s="4">
        <v>4.4343891402714997E-2</v>
      </c>
      <c r="P12" s="4">
        <v>3.649635036496357E-2</v>
      </c>
    </row>
    <row r="13" spans="1:16" ht="18" customHeight="1">
      <c r="A13" s="1">
        <v>1988</v>
      </c>
      <c r="B13" s="3">
        <v>115.7</v>
      </c>
      <c r="C13" s="3">
        <v>116</v>
      </c>
      <c r="D13" s="3">
        <v>116.5</v>
      </c>
      <c r="E13" s="3">
        <v>117.1</v>
      </c>
      <c r="F13" s="3">
        <v>117.5</v>
      </c>
      <c r="G13" s="3">
        <v>118</v>
      </c>
      <c r="H13" s="3">
        <v>118.5</v>
      </c>
      <c r="I13" s="3">
        <v>119</v>
      </c>
      <c r="J13" s="3">
        <v>119.8</v>
      </c>
      <c r="K13" s="3">
        <v>120.2</v>
      </c>
      <c r="L13" s="3">
        <v>120.3</v>
      </c>
      <c r="M13" s="3">
        <v>120.5</v>
      </c>
      <c r="N13" s="3">
        <v>118.25833333333333</v>
      </c>
      <c r="O13" s="4">
        <v>4.4194107452339537E-2</v>
      </c>
      <c r="P13" s="4">
        <v>4.1006455399061004E-2</v>
      </c>
    </row>
    <row r="14" spans="1:16" ht="18" customHeight="1">
      <c r="A14" s="1">
        <v>1989</v>
      </c>
      <c r="B14" s="3">
        <v>121.1</v>
      </c>
      <c r="C14" s="3">
        <v>121.6</v>
      </c>
      <c r="D14" s="3">
        <v>122.3</v>
      </c>
      <c r="E14" s="3">
        <v>123.1</v>
      </c>
      <c r="F14" s="3">
        <v>123.8</v>
      </c>
      <c r="G14" s="3">
        <v>124.1</v>
      </c>
      <c r="H14" s="3">
        <v>124.4</v>
      </c>
      <c r="I14" s="3">
        <v>124.6</v>
      </c>
      <c r="J14" s="3">
        <v>125</v>
      </c>
      <c r="K14" s="3">
        <v>125.6</v>
      </c>
      <c r="L14" s="3">
        <v>125.9</v>
      </c>
      <c r="M14" s="3">
        <v>126.1</v>
      </c>
      <c r="N14" s="3">
        <v>123.96666666666665</v>
      </c>
      <c r="O14" s="4">
        <v>4.647302904564321E-2</v>
      </c>
      <c r="P14" s="4">
        <v>4.8270030300894939E-2</v>
      </c>
    </row>
    <row r="15" spans="1:16" ht="18" customHeight="1">
      <c r="A15" s="1">
        <v>1990</v>
      </c>
      <c r="B15" s="3">
        <v>127.4</v>
      </c>
      <c r="C15" s="3">
        <v>128</v>
      </c>
      <c r="D15" s="3">
        <v>128.69999999999999</v>
      </c>
      <c r="E15" s="3">
        <v>128.9</v>
      </c>
      <c r="F15" s="3">
        <v>129.19999999999999</v>
      </c>
      <c r="G15" s="3">
        <v>129.9</v>
      </c>
      <c r="H15" s="3">
        <v>130.4</v>
      </c>
      <c r="I15" s="3">
        <v>131.6</v>
      </c>
      <c r="J15" s="3">
        <v>132.69999999999999</v>
      </c>
      <c r="K15" s="3">
        <v>133.5</v>
      </c>
      <c r="L15" s="3">
        <v>133.80000000000001</v>
      </c>
      <c r="M15" s="3">
        <v>133.80000000000001</v>
      </c>
      <c r="N15" s="3">
        <v>130.65833333333333</v>
      </c>
      <c r="O15" s="5">
        <f t="shared" ref="O15:O45" si="0">M15/M14-1</f>
        <v>6.1062648691514898E-2</v>
      </c>
      <c r="P15" s="5">
        <f t="shared" ref="P15:P45" si="1">N15/N14-1</f>
        <v>5.3979564399032176E-2</v>
      </c>
    </row>
    <row r="16" spans="1:16" ht="18" customHeight="1">
      <c r="A16" s="1">
        <v>1991</v>
      </c>
      <c r="B16" s="3">
        <v>134.6</v>
      </c>
      <c r="C16" s="3">
        <v>134.80000000000001</v>
      </c>
      <c r="D16" s="3">
        <v>135</v>
      </c>
      <c r="E16" s="3">
        <v>135.19999999999999</v>
      </c>
      <c r="F16" s="3">
        <v>135.6</v>
      </c>
      <c r="G16" s="3">
        <v>136</v>
      </c>
      <c r="H16" s="3">
        <v>136.19999999999999</v>
      </c>
      <c r="I16" s="3">
        <v>136.6</v>
      </c>
      <c r="J16" s="3">
        <v>137.19999999999999</v>
      </c>
      <c r="K16" s="3">
        <v>137.4</v>
      </c>
      <c r="L16" s="3">
        <v>137.80000000000001</v>
      </c>
      <c r="M16" s="3">
        <v>137.9</v>
      </c>
      <c r="N16" s="3">
        <v>136.19166666666666</v>
      </c>
      <c r="O16" s="5">
        <f t="shared" si="0"/>
        <v>3.0642750373692129E-2</v>
      </c>
      <c r="P16" s="5">
        <f t="shared" si="1"/>
        <v>4.2349639645385517E-2</v>
      </c>
    </row>
    <row r="17" spans="1:16" ht="18" customHeight="1">
      <c r="A17" s="1">
        <v>1992</v>
      </c>
      <c r="B17" s="3">
        <v>138.1</v>
      </c>
      <c r="C17" s="3">
        <v>138.6</v>
      </c>
      <c r="D17" s="3">
        <v>139.30000000000001</v>
      </c>
      <c r="E17" s="3">
        <v>139.5</v>
      </c>
      <c r="F17" s="3">
        <v>139.69999999999999</v>
      </c>
      <c r="G17" s="3">
        <v>140.19999999999999</v>
      </c>
      <c r="H17" s="3">
        <v>140.5</v>
      </c>
      <c r="I17" s="3">
        <v>140.9</v>
      </c>
      <c r="J17" s="3">
        <v>141.30000000000001</v>
      </c>
      <c r="K17" s="3">
        <v>141.80000000000001</v>
      </c>
      <c r="L17" s="3">
        <v>142</v>
      </c>
      <c r="M17" s="3">
        <v>141.9</v>
      </c>
      <c r="N17" s="3">
        <v>140.30000000000001</v>
      </c>
      <c r="O17" s="5">
        <f t="shared" si="0"/>
        <v>2.9006526468455363E-2</v>
      </c>
      <c r="P17" s="5">
        <f t="shared" si="1"/>
        <v>3.0165820228844176E-2</v>
      </c>
    </row>
    <row r="18" spans="1:16" ht="18" customHeight="1">
      <c r="A18" s="1">
        <v>1993</v>
      </c>
      <c r="B18" s="3">
        <v>142.6</v>
      </c>
      <c r="C18" s="3">
        <v>143.1</v>
      </c>
      <c r="D18" s="3">
        <v>143.6</v>
      </c>
      <c r="E18" s="3">
        <v>144</v>
      </c>
      <c r="F18" s="3">
        <v>144.19999999999999</v>
      </c>
      <c r="G18" s="3">
        <v>144.4</v>
      </c>
      <c r="H18" s="3">
        <v>144.4</v>
      </c>
      <c r="I18" s="3">
        <v>144.80000000000001</v>
      </c>
      <c r="J18" s="3">
        <v>145.1</v>
      </c>
      <c r="K18" s="3">
        <v>145.69999999999999</v>
      </c>
      <c r="L18" s="3">
        <v>145.80000000000001</v>
      </c>
      <c r="M18" s="3">
        <v>145.80000000000001</v>
      </c>
      <c r="N18" s="3">
        <v>144.5</v>
      </c>
      <c r="O18" s="5">
        <f t="shared" si="0"/>
        <v>2.748414376321362E-2</v>
      </c>
      <c r="P18" s="5">
        <f t="shared" si="1"/>
        <v>2.9935851746258013E-2</v>
      </c>
    </row>
    <row r="19" spans="1:16" ht="18" customHeight="1">
      <c r="A19" s="1">
        <v>1994</v>
      </c>
      <c r="B19" s="3">
        <v>146.19999999999999</v>
      </c>
      <c r="C19" s="3">
        <v>146.69999999999999</v>
      </c>
      <c r="D19" s="3">
        <v>147.19999999999999</v>
      </c>
      <c r="E19" s="3">
        <v>147.4</v>
      </c>
      <c r="F19" s="3">
        <v>147.5</v>
      </c>
      <c r="G19" s="3">
        <v>148</v>
      </c>
      <c r="H19" s="3">
        <v>148.4</v>
      </c>
      <c r="I19" s="3">
        <v>149</v>
      </c>
      <c r="J19" s="3">
        <v>149.4</v>
      </c>
      <c r="K19" s="3">
        <v>149.5</v>
      </c>
      <c r="L19" s="3">
        <v>149.69999999999999</v>
      </c>
      <c r="M19" s="3">
        <v>149.69999999999999</v>
      </c>
      <c r="N19" s="3">
        <v>148.22500000000002</v>
      </c>
      <c r="O19" s="5">
        <f t="shared" si="0"/>
        <v>2.6748971193415461E-2</v>
      </c>
      <c r="P19" s="5">
        <f t="shared" si="1"/>
        <v>2.5778546712802886E-2</v>
      </c>
    </row>
    <row r="20" spans="1:16" ht="18" customHeight="1">
      <c r="A20" s="1">
        <v>1995</v>
      </c>
      <c r="B20" s="3">
        <v>150.30000000000001</v>
      </c>
      <c r="C20" s="3">
        <v>150.9</v>
      </c>
      <c r="D20" s="3">
        <v>151.4</v>
      </c>
      <c r="E20" s="3">
        <v>151.9</v>
      </c>
      <c r="F20" s="3">
        <v>152.19999999999999</v>
      </c>
      <c r="G20" s="3">
        <v>152.5</v>
      </c>
      <c r="H20" s="3">
        <v>152.5</v>
      </c>
      <c r="I20" s="3">
        <v>152.9</v>
      </c>
      <c r="J20" s="3">
        <v>153.19999999999999</v>
      </c>
      <c r="K20" s="3">
        <v>153.69999999999999</v>
      </c>
      <c r="L20" s="3">
        <v>153.6</v>
      </c>
      <c r="M20" s="3">
        <v>153.5</v>
      </c>
      <c r="N20" s="3">
        <v>152.38333333333335</v>
      </c>
      <c r="O20" s="5">
        <f t="shared" si="0"/>
        <v>2.5384101536406245E-2</v>
      </c>
      <c r="P20" s="5">
        <f t="shared" si="1"/>
        <v>2.805419688536559E-2</v>
      </c>
    </row>
    <row r="21" spans="1:16" ht="18" customHeight="1">
      <c r="A21" s="1">
        <v>1996</v>
      </c>
      <c r="B21" s="3">
        <v>154.4</v>
      </c>
      <c r="C21" s="3">
        <v>154.9</v>
      </c>
      <c r="D21" s="3">
        <v>155.69999999999999</v>
      </c>
      <c r="E21" s="3">
        <v>156.30000000000001</v>
      </c>
      <c r="F21" s="3">
        <v>156.6</v>
      </c>
      <c r="G21" s="3">
        <v>156.69999999999999</v>
      </c>
      <c r="H21" s="3">
        <v>157</v>
      </c>
      <c r="I21" s="3">
        <v>157.30000000000001</v>
      </c>
      <c r="J21" s="3">
        <v>157.80000000000001</v>
      </c>
      <c r="K21" s="3">
        <v>158.30000000000001</v>
      </c>
      <c r="L21" s="3">
        <v>158.6</v>
      </c>
      <c r="M21" s="3">
        <v>158.6</v>
      </c>
      <c r="N21" s="3">
        <v>156.84999999999997</v>
      </c>
      <c r="O21" s="5">
        <f t="shared" si="0"/>
        <v>3.3224755700325792E-2</v>
      </c>
      <c r="P21" s="5">
        <f t="shared" si="1"/>
        <v>2.9312041999343341E-2</v>
      </c>
    </row>
    <row r="22" spans="1:16" ht="18" customHeight="1">
      <c r="A22" s="1">
        <v>1997</v>
      </c>
      <c r="B22" s="1">
        <v>159.1</v>
      </c>
      <c r="C22" s="1">
        <v>159.6</v>
      </c>
      <c r="D22" s="3">
        <v>160</v>
      </c>
      <c r="E22" s="1">
        <v>160.19999999999999</v>
      </c>
      <c r="F22" s="1">
        <v>160.1</v>
      </c>
      <c r="G22" s="1">
        <v>160.30000000000001</v>
      </c>
      <c r="H22" s="6">
        <v>160.5</v>
      </c>
      <c r="I22" s="7">
        <v>160.80000000000001</v>
      </c>
      <c r="J22" s="1">
        <v>161.19999999999999</v>
      </c>
      <c r="K22" s="1">
        <v>161.6</v>
      </c>
      <c r="L22" s="1">
        <v>161.5</v>
      </c>
      <c r="M22" s="1">
        <v>161.30000000000001</v>
      </c>
      <c r="N22" s="3">
        <v>160.51666666666665</v>
      </c>
      <c r="O22" s="5">
        <f t="shared" si="0"/>
        <v>1.7023959646910614E-2</v>
      </c>
      <c r="P22" s="5">
        <f t="shared" si="1"/>
        <v>2.3376899373074078E-2</v>
      </c>
    </row>
    <row r="23" spans="1:16" ht="18" customHeight="1">
      <c r="A23" s="1">
        <v>1998</v>
      </c>
      <c r="B23" s="1">
        <v>161.6</v>
      </c>
      <c r="C23" s="1">
        <v>161.9</v>
      </c>
      <c r="D23" s="1">
        <v>162.19999999999999</v>
      </c>
      <c r="E23" s="1">
        <v>162.5</v>
      </c>
      <c r="F23" s="1">
        <v>162.80000000000001</v>
      </c>
      <c r="G23" s="3">
        <v>163</v>
      </c>
      <c r="H23" s="1">
        <v>163.19999999999999</v>
      </c>
      <c r="I23" s="1">
        <v>163.4</v>
      </c>
      <c r="J23" s="1">
        <v>163.6</v>
      </c>
      <c r="K23" s="3">
        <v>164</v>
      </c>
      <c r="L23" s="3">
        <v>164</v>
      </c>
      <c r="M23" s="1">
        <v>163.9</v>
      </c>
      <c r="N23" s="3">
        <v>163.00833333333335</v>
      </c>
      <c r="O23" s="5">
        <f t="shared" si="0"/>
        <v>1.6119032858028515E-2</v>
      </c>
      <c r="P23" s="5">
        <f t="shared" si="1"/>
        <v>1.5522790987436696E-2</v>
      </c>
    </row>
    <row r="24" spans="1:16" ht="18" customHeight="1">
      <c r="A24" s="1">
        <v>1999</v>
      </c>
      <c r="B24" s="3">
        <v>164.3</v>
      </c>
      <c r="C24" s="3">
        <v>164.5</v>
      </c>
      <c r="D24" s="3">
        <v>165</v>
      </c>
      <c r="E24" s="3">
        <v>166.2</v>
      </c>
      <c r="F24" s="3">
        <v>166.2</v>
      </c>
      <c r="G24" s="3">
        <v>166.2</v>
      </c>
      <c r="H24" s="3">
        <v>166.7</v>
      </c>
      <c r="I24" s="3">
        <v>167.1</v>
      </c>
      <c r="J24" s="3">
        <v>167.9</v>
      </c>
      <c r="K24" s="3">
        <v>168.2</v>
      </c>
      <c r="L24" s="3">
        <v>168.3</v>
      </c>
      <c r="M24" s="3">
        <v>168.3</v>
      </c>
      <c r="N24" s="3">
        <v>166.57500000000002</v>
      </c>
      <c r="O24" s="5">
        <f t="shared" si="0"/>
        <v>2.6845637583892579E-2</v>
      </c>
      <c r="P24" s="5">
        <f t="shared" si="1"/>
        <v>2.1880271969735743E-2</v>
      </c>
    </row>
    <row r="25" spans="1:16" ht="18" customHeight="1">
      <c r="A25" s="1">
        <v>2000</v>
      </c>
      <c r="B25" s="3">
        <v>168.8</v>
      </c>
      <c r="C25" s="3">
        <v>169.8</v>
      </c>
      <c r="D25" s="3">
        <v>171.2</v>
      </c>
      <c r="E25" s="3">
        <v>171.3</v>
      </c>
      <c r="F25" s="3">
        <v>171.5</v>
      </c>
      <c r="G25" s="3">
        <v>172.4</v>
      </c>
      <c r="H25" s="3">
        <v>172.8</v>
      </c>
      <c r="I25" s="3">
        <v>172.8</v>
      </c>
      <c r="J25" s="3">
        <v>173.7</v>
      </c>
      <c r="K25" s="3">
        <v>174</v>
      </c>
      <c r="L25" s="3">
        <v>174.1</v>
      </c>
      <c r="M25" s="3">
        <v>174</v>
      </c>
      <c r="N25" s="3">
        <v>172.19999999999996</v>
      </c>
      <c r="O25" s="5">
        <f t="shared" si="0"/>
        <v>3.3868092691621943E-2</v>
      </c>
      <c r="P25" s="5">
        <f t="shared" si="1"/>
        <v>3.3768572714993006E-2</v>
      </c>
    </row>
    <row r="26" spans="1:16" ht="18" customHeight="1">
      <c r="A26" s="1">
        <v>2001</v>
      </c>
      <c r="B26" s="3">
        <v>175.1</v>
      </c>
      <c r="C26" s="3">
        <v>175.8</v>
      </c>
      <c r="D26" s="3">
        <v>176.2</v>
      </c>
      <c r="E26" s="3">
        <v>176.9</v>
      </c>
      <c r="F26" s="3">
        <v>177.7</v>
      </c>
      <c r="G26" s="3">
        <v>178</v>
      </c>
      <c r="H26" s="3">
        <v>177.5</v>
      </c>
      <c r="I26" s="3">
        <v>177.5</v>
      </c>
      <c r="J26" s="3">
        <v>178.3</v>
      </c>
      <c r="K26" s="3">
        <v>177.7</v>
      </c>
      <c r="L26" s="3">
        <v>177.4</v>
      </c>
      <c r="M26" s="3">
        <v>176.7</v>
      </c>
      <c r="N26" s="3">
        <v>177.1</v>
      </c>
      <c r="O26" s="5">
        <f t="shared" si="0"/>
        <v>1.551724137931032E-2</v>
      </c>
      <c r="P26" s="5">
        <f t="shared" si="1"/>
        <v>2.8455284552845628E-2</v>
      </c>
    </row>
    <row r="27" spans="1:16" ht="18" customHeight="1">
      <c r="A27" s="1">
        <v>2002</v>
      </c>
      <c r="B27" s="1">
        <v>177.1</v>
      </c>
      <c r="C27" s="1">
        <v>177.8</v>
      </c>
      <c r="D27" s="1">
        <v>178.8</v>
      </c>
      <c r="E27" s="1">
        <v>179.8</v>
      </c>
      <c r="F27" s="1">
        <v>179.8</v>
      </c>
      <c r="G27" s="1">
        <v>179.9</v>
      </c>
      <c r="H27" s="1">
        <v>180.1</v>
      </c>
      <c r="I27" s="1">
        <v>180.7</v>
      </c>
      <c r="J27" s="3">
        <v>181</v>
      </c>
      <c r="K27" s="1">
        <v>181.3</v>
      </c>
      <c r="L27" s="1">
        <v>181.3</v>
      </c>
      <c r="M27" s="3">
        <v>180.9</v>
      </c>
      <c r="N27" s="3">
        <v>179.875</v>
      </c>
      <c r="O27" s="5">
        <f t="shared" si="0"/>
        <v>2.3769100169779289E-2</v>
      </c>
      <c r="P27" s="5">
        <f t="shared" si="1"/>
        <v>1.5669113495200504E-2</v>
      </c>
    </row>
    <row r="28" spans="1:16" ht="18" customHeight="1">
      <c r="A28" s="1">
        <v>2003</v>
      </c>
      <c r="B28" s="3">
        <v>181.7</v>
      </c>
      <c r="C28" s="3">
        <v>183.1</v>
      </c>
      <c r="D28" s="3">
        <v>184.2</v>
      </c>
      <c r="E28" s="3">
        <v>183.8</v>
      </c>
      <c r="F28" s="3">
        <v>183.5</v>
      </c>
      <c r="G28" s="3">
        <v>183.7</v>
      </c>
      <c r="H28" s="3">
        <v>183.9</v>
      </c>
      <c r="I28" s="3">
        <v>184.6</v>
      </c>
      <c r="J28" s="3">
        <v>185.2</v>
      </c>
      <c r="K28" s="3">
        <v>185</v>
      </c>
      <c r="L28" s="3">
        <v>184.5</v>
      </c>
      <c r="M28" s="3">
        <v>184.3</v>
      </c>
      <c r="N28" s="3">
        <v>183.95833333333334</v>
      </c>
      <c r="O28" s="5">
        <f t="shared" si="0"/>
        <v>1.8794914317302513E-2</v>
      </c>
      <c r="P28" s="5">
        <f t="shared" si="1"/>
        <v>2.2700949733611253E-2</v>
      </c>
    </row>
    <row r="29" spans="1:16" ht="18" customHeight="1">
      <c r="A29" s="1">
        <v>2004</v>
      </c>
      <c r="B29" s="1">
        <v>185.2</v>
      </c>
      <c r="C29" s="1">
        <v>186.2</v>
      </c>
      <c r="D29" s="1">
        <v>187.4</v>
      </c>
      <c r="E29" s="3">
        <v>188</v>
      </c>
      <c r="F29" s="3">
        <v>189.1</v>
      </c>
      <c r="G29" s="3">
        <v>189.7</v>
      </c>
      <c r="H29" s="3">
        <v>189.4</v>
      </c>
      <c r="I29" s="3">
        <v>189.5</v>
      </c>
      <c r="J29" s="3">
        <v>189.9</v>
      </c>
      <c r="K29" s="3">
        <v>190.9</v>
      </c>
      <c r="L29" s="3">
        <v>191</v>
      </c>
      <c r="M29" s="3">
        <v>190.3</v>
      </c>
      <c r="N29" s="3">
        <v>188.88333333333335</v>
      </c>
      <c r="O29" s="5">
        <f t="shared" si="0"/>
        <v>3.255561584373301E-2</v>
      </c>
      <c r="P29" s="5">
        <f t="shared" si="1"/>
        <v>2.6772366930917446E-2</v>
      </c>
    </row>
    <row r="30" spans="1:16" ht="18" customHeight="1">
      <c r="A30" s="1">
        <v>2005</v>
      </c>
      <c r="B30" s="3">
        <v>190.7</v>
      </c>
      <c r="C30" s="3">
        <v>191.8</v>
      </c>
      <c r="D30" s="3">
        <v>193.3</v>
      </c>
      <c r="E30" s="3">
        <v>194.6</v>
      </c>
      <c r="F30" s="3">
        <v>194.4</v>
      </c>
      <c r="G30" s="3">
        <v>194.5</v>
      </c>
      <c r="H30" s="3">
        <v>195.4</v>
      </c>
      <c r="I30" s="3">
        <v>196.4</v>
      </c>
      <c r="J30" s="3">
        <v>198.8</v>
      </c>
      <c r="K30" s="3">
        <v>199.2</v>
      </c>
      <c r="L30" s="3">
        <v>197.6</v>
      </c>
      <c r="M30" s="3">
        <v>196.8</v>
      </c>
      <c r="N30" s="3">
        <v>195.29166666666671</v>
      </c>
      <c r="O30" s="5">
        <f t="shared" si="0"/>
        <v>3.4156594850236477E-2</v>
      </c>
      <c r="P30" s="5">
        <f t="shared" si="1"/>
        <v>3.3927468454954646E-2</v>
      </c>
    </row>
    <row r="31" spans="1:16" ht="18" customHeight="1">
      <c r="A31" s="1">
        <v>2006</v>
      </c>
      <c r="B31" s="3">
        <v>198.3</v>
      </c>
      <c r="C31" s="1">
        <v>198.7</v>
      </c>
      <c r="D31" s="1">
        <v>199.8</v>
      </c>
      <c r="E31" s="3">
        <v>201.5</v>
      </c>
      <c r="F31" s="3">
        <v>202.5</v>
      </c>
      <c r="G31" s="3">
        <v>202.9</v>
      </c>
      <c r="H31" s="3">
        <v>203.5</v>
      </c>
      <c r="I31" s="3">
        <v>203.9</v>
      </c>
      <c r="J31" s="3">
        <v>202.9</v>
      </c>
      <c r="K31" s="3">
        <v>201.8</v>
      </c>
      <c r="L31" s="3">
        <v>201.5</v>
      </c>
      <c r="M31" s="3">
        <v>201.8</v>
      </c>
      <c r="N31" s="3">
        <v>201.5916666666667</v>
      </c>
      <c r="O31" s="5">
        <f t="shared" si="0"/>
        <v>2.5406504065040636E-2</v>
      </c>
      <c r="P31" s="5">
        <f t="shared" si="1"/>
        <v>3.2259441007040701E-2</v>
      </c>
    </row>
    <row r="32" spans="1:16" ht="18" customHeight="1">
      <c r="A32" s="1">
        <v>2007</v>
      </c>
      <c r="B32" s="8">
        <v>202.416</v>
      </c>
      <c r="C32" s="8">
        <v>203.499</v>
      </c>
      <c r="D32" s="8">
        <v>205.352</v>
      </c>
      <c r="E32" s="8">
        <v>206.68600000000001</v>
      </c>
      <c r="F32" s="8">
        <v>207.94900000000001</v>
      </c>
      <c r="G32" s="8">
        <v>208.352</v>
      </c>
      <c r="H32" s="8">
        <v>208.29900000000001</v>
      </c>
      <c r="I32" s="8">
        <v>207.917</v>
      </c>
      <c r="J32" s="8">
        <v>208.49</v>
      </c>
      <c r="K32" s="8">
        <v>208.93600000000001</v>
      </c>
      <c r="L32" s="8">
        <v>210.17699999999999</v>
      </c>
      <c r="M32" s="8">
        <v>210.036</v>
      </c>
      <c r="N32" s="8">
        <f t="shared" ref="N32:N43" si="2">AVERAGE(B32:M32)</f>
        <v>207.34241666666671</v>
      </c>
      <c r="O32" s="5">
        <f t="shared" si="0"/>
        <v>4.0812685827551931E-2</v>
      </c>
      <c r="P32" s="5">
        <f t="shared" si="1"/>
        <v>2.8526724815013837E-2</v>
      </c>
    </row>
    <row r="33" spans="1:29" ht="18" customHeight="1">
      <c r="A33" s="1">
        <v>2008</v>
      </c>
      <c r="B33" s="8">
        <v>211.08</v>
      </c>
      <c r="C33" s="8">
        <v>211.69300000000001</v>
      </c>
      <c r="D33" s="8">
        <v>213.52799999999999</v>
      </c>
      <c r="E33" s="8">
        <v>214.82300000000001</v>
      </c>
      <c r="F33" s="8">
        <v>216.63200000000001</v>
      </c>
      <c r="G33" s="8">
        <v>218.815</v>
      </c>
      <c r="H33" s="8">
        <v>219.964</v>
      </c>
      <c r="I33" s="8">
        <v>219.08600000000001</v>
      </c>
      <c r="J33" s="8">
        <v>218.78299999999999</v>
      </c>
      <c r="K33" s="8">
        <v>216.57300000000001</v>
      </c>
      <c r="L33" s="8">
        <v>212.42500000000001</v>
      </c>
      <c r="M33" s="8">
        <v>210.22800000000001</v>
      </c>
      <c r="N33" s="8">
        <f t="shared" si="2"/>
        <v>215.30250000000001</v>
      </c>
      <c r="O33" s="5">
        <f t="shared" si="0"/>
        <v>9.1412900645604367E-4</v>
      </c>
      <c r="P33" s="5">
        <f t="shared" si="1"/>
        <v>3.8391002966509769E-2</v>
      </c>
    </row>
    <row r="34" spans="1:29" ht="18" customHeight="1">
      <c r="A34" s="1">
        <v>2009</v>
      </c>
      <c r="B34" s="8">
        <v>211.143</v>
      </c>
      <c r="C34" s="8">
        <v>212.19300000000001</v>
      </c>
      <c r="D34" s="8">
        <v>212.709</v>
      </c>
      <c r="E34" s="8">
        <v>213.24</v>
      </c>
      <c r="F34" s="8">
        <v>213.85599999999999</v>
      </c>
      <c r="G34" s="8">
        <v>215.69300000000001</v>
      </c>
      <c r="H34" s="8">
        <v>215.351</v>
      </c>
      <c r="I34" s="8">
        <v>215.834</v>
      </c>
      <c r="J34" s="8">
        <v>215.96899999999999</v>
      </c>
      <c r="K34" s="8">
        <v>216.17699999999999</v>
      </c>
      <c r="L34" s="8">
        <v>216.33</v>
      </c>
      <c r="M34" s="8">
        <v>215.94900000000001</v>
      </c>
      <c r="N34" s="8">
        <f t="shared" si="2"/>
        <v>214.53700000000001</v>
      </c>
      <c r="O34" s="5">
        <f t="shared" si="0"/>
        <v>2.7213311262058282E-2</v>
      </c>
      <c r="P34" s="5">
        <f t="shared" si="1"/>
        <v>-3.555462662997444E-3</v>
      </c>
    </row>
    <row r="35" spans="1:29" ht="18" customHeight="1">
      <c r="A35" s="1">
        <v>2010</v>
      </c>
      <c r="B35" s="8">
        <v>216.68700000000001</v>
      </c>
      <c r="C35" s="8">
        <v>216.74100000000001</v>
      </c>
      <c r="D35" s="8">
        <v>217.631</v>
      </c>
      <c r="E35" s="8">
        <v>218.00899999999999</v>
      </c>
      <c r="F35" s="8">
        <v>218.178</v>
      </c>
      <c r="G35" s="8">
        <v>217.965</v>
      </c>
      <c r="H35" s="8">
        <v>218.011</v>
      </c>
      <c r="I35" s="8">
        <v>218.31200000000001</v>
      </c>
      <c r="J35" s="8">
        <v>218.43899999999999</v>
      </c>
      <c r="K35" s="8">
        <v>218.71100000000001</v>
      </c>
      <c r="L35" s="8">
        <v>218.803</v>
      </c>
      <c r="M35" s="8">
        <v>219.179</v>
      </c>
      <c r="N35" s="8">
        <f t="shared" si="2"/>
        <v>218.05550000000002</v>
      </c>
      <c r="O35" s="5">
        <f t="shared" si="0"/>
        <v>1.4957235273143077E-2</v>
      </c>
      <c r="P35" s="5">
        <f t="shared" si="1"/>
        <v>1.6400434423899046E-2</v>
      </c>
    </row>
    <row r="36" spans="1:29" ht="18" customHeight="1">
      <c r="A36" s="1">
        <v>2011</v>
      </c>
      <c r="B36" s="8">
        <v>220.22300000000001</v>
      </c>
      <c r="C36" s="8">
        <v>221.309</v>
      </c>
      <c r="D36" s="8">
        <v>223.46700000000001</v>
      </c>
      <c r="E36" s="8">
        <v>224.90600000000001</v>
      </c>
      <c r="F36" s="8">
        <v>225.964</v>
      </c>
      <c r="G36" s="8">
        <v>225.72200000000001</v>
      </c>
      <c r="H36" s="8">
        <v>225.922</v>
      </c>
      <c r="I36" s="8">
        <v>226.54499999999999</v>
      </c>
      <c r="J36" s="8">
        <v>226.88900000000001</v>
      </c>
      <c r="K36" s="8">
        <v>226.42099999999999</v>
      </c>
      <c r="L36" s="8">
        <v>226.23</v>
      </c>
      <c r="M36" s="8">
        <v>225.672</v>
      </c>
      <c r="N36" s="8">
        <f t="shared" si="2"/>
        <v>224.93916666666667</v>
      </c>
      <c r="O36" s="5">
        <f t="shared" si="0"/>
        <v>2.9624188448710953E-2</v>
      </c>
      <c r="P36" s="5">
        <f t="shared" si="1"/>
        <v>3.1568415686220375E-2</v>
      </c>
    </row>
    <row r="37" spans="1:29" ht="18" customHeight="1">
      <c r="A37" s="1">
        <v>2012</v>
      </c>
      <c r="B37" s="9">
        <v>226.66499999999999</v>
      </c>
      <c r="C37" s="8">
        <v>227.66300000000001</v>
      </c>
      <c r="D37" s="8">
        <v>229.392</v>
      </c>
      <c r="E37" s="8">
        <v>230.08500000000001</v>
      </c>
      <c r="F37" s="8">
        <v>229.815</v>
      </c>
      <c r="G37" s="8">
        <v>229.47800000000001</v>
      </c>
      <c r="H37" s="8">
        <v>229.10400000000001</v>
      </c>
      <c r="I37" s="8">
        <v>230.37899999999999</v>
      </c>
      <c r="J37" s="8">
        <v>231.40700000000001</v>
      </c>
      <c r="K37" s="8">
        <v>231.31700000000001</v>
      </c>
      <c r="L37" s="8">
        <v>230.221</v>
      </c>
      <c r="M37" s="8">
        <v>233.04900000000001</v>
      </c>
      <c r="N37" s="8">
        <f t="shared" si="2"/>
        <v>229.88125000000002</v>
      </c>
      <c r="O37" s="5">
        <f t="shared" si="0"/>
        <v>3.2689035414229517E-2</v>
      </c>
      <c r="P37" s="5">
        <f t="shared" si="1"/>
        <v>2.197075505599666E-2</v>
      </c>
    </row>
    <row r="38" spans="1:29" ht="18" customHeight="1">
      <c r="A38" s="1">
        <v>2013</v>
      </c>
      <c r="B38" s="8">
        <v>230.28</v>
      </c>
      <c r="C38" s="8">
        <v>232.166</v>
      </c>
      <c r="D38" s="8">
        <v>232.733</v>
      </c>
      <c r="E38" s="8">
        <v>232.53100000000001</v>
      </c>
      <c r="F38" s="8">
        <v>232.94499999999999</v>
      </c>
      <c r="G38" s="8">
        <v>233.50399999999999</v>
      </c>
      <c r="H38" s="8">
        <v>233.596</v>
      </c>
      <c r="I38" s="8">
        <v>233.87700000000001</v>
      </c>
      <c r="J38" s="8">
        <v>234.149</v>
      </c>
      <c r="K38" s="8">
        <v>233.54599999999999</v>
      </c>
      <c r="L38" s="8">
        <v>233.06899999999999</v>
      </c>
      <c r="M38" s="8">
        <v>233.04900000000001</v>
      </c>
      <c r="N38" s="8">
        <f t="shared" si="2"/>
        <v>232.95374999999999</v>
      </c>
      <c r="O38" s="5">
        <f t="shared" si="0"/>
        <v>0</v>
      </c>
      <c r="P38" s="5">
        <f t="shared" si="1"/>
        <v>1.3365596367689747E-2</v>
      </c>
    </row>
    <row r="39" spans="1:29" ht="18" customHeight="1">
      <c r="A39" s="1">
        <v>2014</v>
      </c>
      <c r="B39" s="8">
        <v>233.916</v>
      </c>
      <c r="C39" s="8">
        <v>234.78100000000001</v>
      </c>
      <c r="D39" s="8">
        <v>236.29300000000001</v>
      </c>
      <c r="E39" s="8">
        <v>237.072</v>
      </c>
      <c r="F39" s="8">
        <v>237.9</v>
      </c>
      <c r="G39" s="8">
        <v>238.34299999999999</v>
      </c>
      <c r="H39" s="8">
        <v>238.25</v>
      </c>
      <c r="I39" s="8">
        <v>237.852</v>
      </c>
      <c r="J39" s="8">
        <v>238.03100000000001</v>
      </c>
      <c r="K39" s="8">
        <v>237.43299999999999</v>
      </c>
      <c r="L39" s="8">
        <v>236.15100000000001</v>
      </c>
      <c r="M39" s="8">
        <v>234.81200000000001</v>
      </c>
      <c r="N39" s="8">
        <f t="shared" si="2"/>
        <v>236.73616666666666</v>
      </c>
      <c r="O39" s="5">
        <f t="shared" si="0"/>
        <v>7.564932696557447E-3</v>
      </c>
      <c r="P39" s="5">
        <f t="shared" si="1"/>
        <v>1.6236770889786811E-2</v>
      </c>
      <c r="X39" s="10"/>
      <c r="Y39" s="11"/>
      <c r="Z39" s="11"/>
      <c r="AA39" s="11"/>
      <c r="AB39" s="11"/>
      <c r="AC39" s="11"/>
    </row>
    <row r="40" spans="1:29" ht="18" customHeight="1">
      <c r="A40" s="1">
        <v>2015</v>
      </c>
      <c r="B40" s="8">
        <v>233.70699999999999</v>
      </c>
      <c r="C40" s="8">
        <v>234.72200000000001</v>
      </c>
      <c r="D40" s="8">
        <v>236.119</v>
      </c>
      <c r="E40" s="8">
        <v>236.59899999999999</v>
      </c>
      <c r="F40" s="8">
        <v>237.80500000000001</v>
      </c>
      <c r="G40" s="8">
        <v>238.63800000000001</v>
      </c>
      <c r="H40" s="8">
        <v>238.654</v>
      </c>
      <c r="I40" s="8">
        <v>238.316</v>
      </c>
      <c r="J40" s="8">
        <v>237.94499999999999</v>
      </c>
      <c r="K40" s="8">
        <v>237.83799999999999</v>
      </c>
      <c r="L40" s="8">
        <v>237.33600000000001</v>
      </c>
      <c r="M40" s="8">
        <v>236.52500000000001</v>
      </c>
      <c r="N40" s="8">
        <f t="shared" si="2"/>
        <v>237.01700000000002</v>
      </c>
      <c r="O40" s="5">
        <f t="shared" si="0"/>
        <v>7.2951978604158807E-3</v>
      </c>
      <c r="P40" s="5">
        <f t="shared" si="1"/>
        <v>1.1862713555246263E-3</v>
      </c>
    </row>
    <row r="41" spans="1:29" ht="18" customHeight="1">
      <c r="A41" s="1">
        <v>2016</v>
      </c>
      <c r="B41" s="8">
        <v>236.916</v>
      </c>
      <c r="C41" s="8">
        <v>237.11099999999999</v>
      </c>
      <c r="D41" s="8">
        <v>238.13200000000001</v>
      </c>
      <c r="E41" s="8">
        <v>239.261</v>
      </c>
      <c r="F41" s="8">
        <v>240.22900000000001</v>
      </c>
      <c r="G41" s="8">
        <v>241.018</v>
      </c>
      <c r="H41" s="8">
        <v>240.62799999999999</v>
      </c>
      <c r="I41" s="8">
        <v>240.84899999999999</v>
      </c>
      <c r="J41" s="8">
        <v>241.428</v>
      </c>
      <c r="K41" s="8">
        <v>241.72900000000001</v>
      </c>
      <c r="L41" s="8">
        <v>241.35300000000001</v>
      </c>
      <c r="M41" s="8">
        <v>241.43199999999999</v>
      </c>
      <c r="N41" s="8">
        <f t="shared" si="2"/>
        <v>240.00716666666662</v>
      </c>
      <c r="O41" s="5">
        <f t="shared" si="0"/>
        <v>2.074622132966919E-2</v>
      </c>
      <c r="P41" s="5">
        <f t="shared" si="1"/>
        <v>1.26158320570533E-2</v>
      </c>
    </row>
    <row r="42" spans="1:29" ht="18" customHeight="1">
      <c r="A42" s="1">
        <v>2017</v>
      </c>
      <c r="B42" s="8">
        <v>242.839</v>
      </c>
      <c r="C42" s="8">
        <v>243.60300000000001</v>
      </c>
      <c r="D42" s="8">
        <v>243.80099999999999</v>
      </c>
      <c r="E42" s="8">
        <v>244.524</v>
      </c>
      <c r="F42" s="8">
        <v>244.733</v>
      </c>
      <c r="G42" s="8">
        <v>244.95500000000001</v>
      </c>
      <c r="H42" s="8">
        <v>244.786</v>
      </c>
      <c r="I42" s="8">
        <v>245.51900000000001</v>
      </c>
      <c r="J42" s="8">
        <v>246.81899999999999</v>
      </c>
      <c r="K42" s="8">
        <v>246.66300000000001</v>
      </c>
      <c r="L42" s="8">
        <v>246.66900000000001</v>
      </c>
      <c r="M42" s="8">
        <v>246.524</v>
      </c>
      <c r="N42" s="8">
        <f t="shared" si="2"/>
        <v>245.11958333333334</v>
      </c>
      <c r="O42" s="5">
        <f t="shared" si="0"/>
        <v>2.1090824745684245E-2</v>
      </c>
      <c r="P42" s="5">
        <f t="shared" si="1"/>
        <v>2.1301100036596354E-2</v>
      </c>
      <c r="R42" s="12"/>
    </row>
    <row r="43" spans="1:29" ht="18" customHeight="1">
      <c r="A43" s="1">
        <v>2018</v>
      </c>
      <c r="B43" s="8">
        <v>247.86699999999999</v>
      </c>
      <c r="C43" s="8">
        <v>248.99100000000001</v>
      </c>
      <c r="D43" s="8">
        <v>249.554</v>
      </c>
      <c r="E43" s="8">
        <v>250.54599999999999</v>
      </c>
      <c r="F43" s="8">
        <v>251.58799999999999</v>
      </c>
      <c r="G43" s="8">
        <v>251.989</v>
      </c>
      <c r="H43" s="8">
        <v>252.006</v>
      </c>
      <c r="I43" s="8">
        <v>252.14599999999999</v>
      </c>
      <c r="J43" s="8">
        <v>252.43899999999999</v>
      </c>
      <c r="K43" s="8">
        <v>252.88499999999999</v>
      </c>
      <c r="L43" s="8">
        <v>252.03800000000001</v>
      </c>
      <c r="M43" s="8">
        <v>251.233</v>
      </c>
      <c r="N43" s="8">
        <f t="shared" si="2"/>
        <v>251.10683333333338</v>
      </c>
      <c r="O43" s="5">
        <f t="shared" si="0"/>
        <v>1.9101588486313714E-2</v>
      </c>
      <c r="P43" s="5">
        <f t="shared" si="1"/>
        <v>2.4425832969282135E-2</v>
      </c>
      <c r="R43" s="12"/>
    </row>
    <row r="44" spans="1:29" ht="18" customHeight="1">
      <c r="A44" s="1">
        <v>2019</v>
      </c>
      <c r="B44" s="8">
        <v>251.71199999999999</v>
      </c>
      <c r="C44" s="8">
        <v>252.77600000000001</v>
      </c>
      <c r="D44" s="8">
        <v>254.202</v>
      </c>
      <c r="E44" s="8">
        <v>255.548</v>
      </c>
      <c r="F44" s="8">
        <v>256.09199999999998</v>
      </c>
      <c r="G44" s="8">
        <v>256.14299999999997</v>
      </c>
      <c r="H44" s="8">
        <v>256.57100000000003</v>
      </c>
      <c r="I44" s="8">
        <v>256.55799999999999</v>
      </c>
      <c r="J44" s="8">
        <v>256.75900000000001</v>
      </c>
      <c r="K44" s="8">
        <v>257.346</v>
      </c>
      <c r="L44" s="8">
        <v>257.20800000000003</v>
      </c>
      <c r="M44" s="8">
        <v>256.97399999999999</v>
      </c>
      <c r="N44" s="8">
        <f t="shared" ref="N44:N50" si="3">AVERAGE(B44:M44)</f>
        <v>255.65741666666668</v>
      </c>
      <c r="O44" s="5">
        <f t="shared" si="0"/>
        <v>2.2851297401217163E-2</v>
      </c>
      <c r="P44" s="5">
        <f t="shared" si="1"/>
        <v>1.8122100752601122E-2</v>
      </c>
      <c r="Q44" s="12"/>
      <c r="R44" s="12"/>
    </row>
    <row r="45" spans="1:29" ht="18" customHeight="1">
      <c r="A45" s="1">
        <v>2020</v>
      </c>
      <c r="B45" s="8">
        <v>257.971</v>
      </c>
      <c r="C45" s="8">
        <v>258.678</v>
      </c>
      <c r="D45" s="8">
        <v>258.11500000000001</v>
      </c>
      <c r="E45" s="8">
        <v>256.38900000000001</v>
      </c>
      <c r="F45" s="8">
        <v>256.39400000000001</v>
      </c>
      <c r="G45" s="8">
        <v>257.79700000000003</v>
      </c>
      <c r="H45" s="8">
        <v>259.101</v>
      </c>
      <c r="I45" s="8">
        <v>259.91800000000001</v>
      </c>
      <c r="J45" s="8">
        <v>260.27999999999997</v>
      </c>
      <c r="K45" s="8">
        <v>260.38</v>
      </c>
      <c r="L45" s="8">
        <v>260.22899999999998</v>
      </c>
      <c r="M45" s="8">
        <v>260.47399999999999</v>
      </c>
      <c r="N45" s="8">
        <f t="shared" si="3"/>
        <v>258.81049999999999</v>
      </c>
      <c r="O45" s="5">
        <f t="shared" si="0"/>
        <v>1.3620054947193205E-2</v>
      </c>
      <c r="P45" s="5">
        <f t="shared" si="1"/>
        <v>1.2333236306789397E-2</v>
      </c>
      <c r="Q45" s="12"/>
      <c r="R45" s="12"/>
      <c r="S45" s="12"/>
    </row>
    <row r="46" spans="1:29" ht="18" customHeight="1">
      <c r="A46" s="1">
        <v>2021</v>
      </c>
      <c r="B46" s="8">
        <v>261.58199999999999</v>
      </c>
      <c r="C46" s="8">
        <v>263.01400000000001</v>
      </c>
      <c r="D46" s="8">
        <v>264.87700000000001</v>
      </c>
      <c r="E46" s="8">
        <v>267.05399999999997</v>
      </c>
      <c r="F46" s="8">
        <v>269.19499999999999</v>
      </c>
      <c r="G46" s="8">
        <v>271.69600000000003</v>
      </c>
      <c r="H46" s="8">
        <v>273.00299999999999</v>
      </c>
      <c r="I46" s="13">
        <v>273.56700000000001</v>
      </c>
      <c r="J46" s="13">
        <v>274.31</v>
      </c>
      <c r="K46" s="13">
        <v>276.589</v>
      </c>
      <c r="L46" s="1">
        <v>277.94799999999998</v>
      </c>
      <c r="M46" s="8">
        <v>278.80200000000002</v>
      </c>
      <c r="N46" s="8">
        <f t="shared" si="3"/>
        <v>270.96975000000003</v>
      </c>
      <c r="O46" s="5">
        <f>M46/M45-1</f>
        <v>7.0364028655451438E-2</v>
      </c>
      <c r="P46" s="5">
        <f>N46/N45-1</f>
        <v>4.698128553516967E-2</v>
      </c>
      <c r="R46" s="12"/>
    </row>
    <row r="47" spans="1:29" ht="18" customHeight="1">
      <c r="A47" s="1">
        <v>2022</v>
      </c>
      <c r="B47" s="8">
        <v>281.14800000000002</v>
      </c>
      <c r="C47" s="8">
        <v>283.71600000000001</v>
      </c>
      <c r="D47" s="8">
        <v>287.50400000000002</v>
      </c>
      <c r="E47" s="8">
        <v>289.10899999999998</v>
      </c>
      <c r="F47" s="8">
        <v>292.29599999999999</v>
      </c>
      <c r="G47" s="8">
        <v>296.31099999999998</v>
      </c>
      <c r="H47" s="8">
        <v>296.27600000000001</v>
      </c>
      <c r="I47" s="13">
        <v>296.17099999999999</v>
      </c>
      <c r="J47" s="13">
        <v>296.80799999999999</v>
      </c>
      <c r="K47" s="13">
        <v>298.012</v>
      </c>
      <c r="L47" s="1">
        <v>297.71100000000001</v>
      </c>
      <c r="M47" s="8">
        <v>296.79700000000003</v>
      </c>
      <c r="N47" s="8">
        <f t="shared" si="3"/>
        <v>292.65491666666668</v>
      </c>
      <c r="O47" s="5">
        <f>M47/M46-1</f>
        <v>6.4544013314108195E-2</v>
      </c>
      <c r="P47" s="5">
        <f>N47/N46-1</f>
        <v>8.002799820521167E-2</v>
      </c>
    </row>
    <row r="48" spans="1:29" ht="18" customHeight="1">
      <c r="A48" s="1">
        <v>2023</v>
      </c>
      <c r="B48" s="8">
        <v>299.17</v>
      </c>
      <c r="C48" s="8">
        <v>300.83999999999997</v>
      </c>
      <c r="D48" s="8">
        <v>301.83600000000001</v>
      </c>
      <c r="E48" s="8">
        <v>303.363</v>
      </c>
      <c r="F48" s="8">
        <v>304.12700000000001</v>
      </c>
      <c r="G48" s="13">
        <v>305.10899999999998</v>
      </c>
      <c r="H48" s="8">
        <v>305.69099999999997</v>
      </c>
      <c r="I48" s="8">
        <v>307.02600000000001</v>
      </c>
      <c r="J48" s="8">
        <v>307.78899999999999</v>
      </c>
      <c r="K48" s="8">
        <v>307.67099999999999</v>
      </c>
      <c r="L48" s="8">
        <v>307.05099999999999</v>
      </c>
      <c r="M48" s="8">
        <v>306.74599999999998</v>
      </c>
      <c r="N48" s="8">
        <f t="shared" si="3"/>
        <v>304.7015833333333</v>
      </c>
      <c r="O48" s="4">
        <f>+M48/M47-1</f>
        <v>3.3521228314302265E-2</v>
      </c>
      <c r="P48" s="4">
        <f>+N48/N47-1</f>
        <v>4.1163383837448997E-2</v>
      </c>
    </row>
    <row r="49" spans="1:16" ht="18" customHeight="1">
      <c r="A49" s="1">
        <v>2024</v>
      </c>
      <c r="B49" s="8">
        <v>308.41699999999997</v>
      </c>
      <c r="C49" s="8">
        <v>310.32600000000002</v>
      </c>
      <c r="D49" s="8">
        <v>312.33199999999999</v>
      </c>
      <c r="E49" s="8">
        <v>313.548</v>
      </c>
      <c r="F49" s="8">
        <v>314.06900000000002</v>
      </c>
      <c r="G49" s="13">
        <v>314.17500000000001</v>
      </c>
      <c r="H49" s="8">
        <v>314.54000000000002</v>
      </c>
      <c r="I49" s="8">
        <v>314.79599999999999</v>
      </c>
      <c r="J49" s="8">
        <v>315.30099999999999</v>
      </c>
      <c r="K49" s="8">
        <v>315.66399999999999</v>
      </c>
      <c r="L49" s="8">
        <v>315.49299999999999</v>
      </c>
      <c r="M49" s="8">
        <v>315.60500000000002</v>
      </c>
      <c r="N49" s="8">
        <f t="shared" si="3"/>
        <v>313.68883333333332</v>
      </c>
      <c r="O49" s="4">
        <f>+M49/M48-1</f>
        <v>2.8880572199800669E-2</v>
      </c>
      <c r="P49" s="4">
        <f>+N49/N48-1</f>
        <v>2.949525204852077E-2</v>
      </c>
    </row>
    <row r="50" spans="1:16" ht="18" customHeight="1">
      <c r="A50" s="1">
        <v>2025</v>
      </c>
      <c r="B50" s="8">
        <v>317.67099999999999</v>
      </c>
      <c r="C50" s="8">
        <v>319.08199999999999</v>
      </c>
      <c r="D50" s="8">
        <v>319.79899999999998</v>
      </c>
      <c r="E50" s="8">
        <v>320.79500000000002</v>
      </c>
      <c r="F50" s="8">
        <v>321.46499999999997</v>
      </c>
      <c r="G50" s="13">
        <v>322.56099999999998</v>
      </c>
      <c r="H50" s="8">
        <v>323.048</v>
      </c>
      <c r="I50" s="8">
        <v>323.976</v>
      </c>
      <c r="J50" s="8">
        <v>324.8</v>
      </c>
      <c r="K50" s="8" t="s">
        <v>39</v>
      </c>
      <c r="L50" s="8">
        <v>324.12200000000001</v>
      </c>
      <c r="M50" s="8">
        <v>324.05399999999997</v>
      </c>
      <c r="N50" s="8">
        <f t="shared" si="3"/>
        <v>321.94299999999998</v>
      </c>
      <c r="O50" s="4">
        <f>+M50/M49-1</f>
        <v>2.6770805278750087E-2</v>
      </c>
      <c r="P50" s="4">
        <f>+N50/N49-1</f>
        <v>2.6313230786559672E-2</v>
      </c>
    </row>
    <row r="51" spans="1:16" ht="15">
      <c r="G51" s="2"/>
      <c r="H51" s="8"/>
      <c r="I51" s="25" t="s">
        <v>1</v>
      </c>
      <c r="J51" s="37" t="s">
        <v>2</v>
      </c>
      <c r="K51" s="37"/>
      <c r="L51" s="37"/>
      <c r="M51" s="8"/>
      <c r="N51" s="8"/>
      <c r="O51" s="4"/>
      <c r="P51" s="4"/>
    </row>
    <row r="52" spans="1:16" ht="15">
      <c r="A52" s="14" t="s">
        <v>21</v>
      </c>
      <c r="H52" s="8"/>
      <c r="I52" s="26" t="s">
        <v>22</v>
      </c>
      <c r="L52" s="8"/>
      <c r="M52" s="8"/>
      <c r="N52" s="8"/>
      <c r="O52" s="4"/>
      <c r="P52" s="4"/>
    </row>
    <row r="53" spans="1:16" ht="15">
      <c r="A53" s="14" t="s">
        <v>40</v>
      </c>
      <c r="I53" s="27">
        <v>45962</v>
      </c>
      <c r="J53" s="27">
        <v>45627</v>
      </c>
      <c r="L53" s="8"/>
      <c r="M53" s="8"/>
      <c r="N53" s="8"/>
    </row>
    <row r="54" spans="1:16">
      <c r="B54" s="14"/>
      <c r="C54" s="14"/>
      <c r="D54" s="14"/>
      <c r="E54" s="14"/>
      <c r="F54" s="14"/>
      <c r="I54" s="28">
        <f>+M50/L50-1</f>
        <v>-2.0979754536887274E-4</v>
      </c>
      <c r="J54" s="15">
        <f>+M50/M49-1</f>
        <v>2.6770805278750087E-2</v>
      </c>
      <c r="L54" s="8"/>
      <c r="M54" s="16"/>
      <c r="N54" s="16"/>
    </row>
    <row r="55" spans="1:16" ht="9.75" customHeight="1"/>
    <row r="56" spans="1:16">
      <c r="H56" s="2"/>
    </row>
  </sheetData>
  <sortState xmlns:xlrd2="http://schemas.microsoft.com/office/spreadsheetml/2017/richdata2" ref="A5:AD107">
    <sortCondition ref="A5:A107"/>
  </sortState>
  <mergeCells count="2">
    <mergeCell ref="J51:L51"/>
    <mergeCell ref="K2:N2"/>
  </mergeCells>
  <phoneticPr fontId="0" type="noConversion"/>
  <printOptions horizontalCentered="1"/>
  <pageMargins left="0.25" right="0.25" top="0.75" bottom="0.75" header="0.3" footer="0.3"/>
  <pageSetup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778C-FCBC-48FB-9F39-0E6A0A06B58A}">
  <sheetPr>
    <pageSetUpPr fitToPage="1"/>
  </sheetPr>
  <dimension ref="A1:N54"/>
  <sheetViews>
    <sheetView workbookViewId="0">
      <pane xSplit="1" ySplit="4" topLeftCell="B40" activePane="bottomRight" state="frozen"/>
      <selection pane="topRight" activeCell="B1" sqref="B1"/>
      <selection pane="bottomLeft" activeCell="A5" sqref="A5"/>
      <selection pane="bottomRight" activeCell="J55" sqref="J55"/>
    </sheetView>
  </sheetViews>
  <sheetFormatPr defaultColWidth="9.140625" defaultRowHeight="12.75"/>
  <cols>
    <col min="1" max="1" width="11.85546875" style="17" customWidth="1"/>
    <col min="2" max="5" width="7.5703125" style="17" bestFit="1" customWidth="1"/>
    <col min="6" max="6" width="8.140625" style="17" customWidth="1"/>
    <col min="7" max="8" width="7.5703125" style="17" bestFit="1" customWidth="1"/>
    <col min="9" max="9" width="9.28515625" style="17" bestFit="1" customWidth="1"/>
    <col min="10" max="10" width="8.140625" style="17" bestFit="1" customWidth="1"/>
    <col min="11" max="11" width="7.5703125" style="17" bestFit="1" customWidth="1"/>
    <col min="12" max="12" width="8" style="17" bestFit="1" customWidth="1"/>
    <col min="13" max="13" width="7.5703125" style="17" bestFit="1" customWidth="1"/>
    <col min="14" max="16384" width="9.140625" style="18"/>
  </cols>
  <sheetData>
    <row r="1" spans="1:14" ht="15.75">
      <c r="A1" s="39" t="s">
        <v>36</v>
      </c>
      <c r="B1" s="39"/>
      <c r="C1" s="39"/>
      <c r="D1" s="39"/>
      <c r="E1" s="39"/>
      <c r="F1" s="39"/>
      <c r="G1" s="39"/>
      <c r="H1" s="39"/>
    </row>
    <row r="2" spans="1:14" ht="15.75">
      <c r="A2" s="40" t="s">
        <v>38</v>
      </c>
      <c r="B2" s="40"/>
      <c r="C2" s="40"/>
      <c r="D2" s="40"/>
      <c r="E2" s="40"/>
      <c r="F2" s="40"/>
      <c r="G2" s="40"/>
      <c r="H2" s="40"/>
      <c r="I2" s="40"/>
    </row>
    <row r="3" spans="1:14" ht="14.25">
      <c r="A3" s="19"/>
      <c r="B3" s="20"/>
      <c r="C3" s="18"/>
      <c r="D3" s="18"/>
      <c r="E3" s="18"/>
      <c r="F3" s="18"/>
      <c r="H3" s="21"/>
      <c r="I3" s="21"/>
      <c r="J3" s="21"/>
      <c r="K3" s="21"/>
      <c r="L3" s="21"/>
      <c r="M3" s="21"/>
      <c r="N3" s="21"/>
    </row>
    <row r="4" spans="1:14" ht="13.5" thickBot="1">
      <c r="A4" s="22" t="s">
        <v>4</v>
      </c>
      <c r="B4" s="22" t="s">
        <v>35</v>
      </c>
      <c r="C4" s="22" t="s">
        <v>34</v>
      </c>
      <c r="D4" s="22" t="s">
        <v>33</v>
      </c>
      <c r="E4" s="22" t="s">
        <v>32</v>
      </c>
      <c r="F4" s="22" t="s">
        <v>31</v>
      </c>
      <c r="G4" s="22" t="s">
        <v>30</v>
      </c>
      <c r="H4" s="22" t="s">
        <v>29</v>
      </c>
      <c r="I4" s="22" t="s">
        <v>28</v>
      </c>
      <c r="J4" s="22" t="s">
        <v>27</v>
      </c>
      <c r="K4" s="22" t="s">
        <v>26</v>
      </c>
      <c r="L4" s="22" t="s">
        <v>25</v>
      </c>
      <c r="M4" s="22" t="s">
        <v>24</v>
      </c>
    </row>
    <row r="5" spans="1:14" ht="13.5" thickTop="1">
      <c r="A5" s="23">
        <v>1980</v>
      </c>
      <c r="B5" s="24">
        <v>78</v>
      </c>
      <c r="C5" s="24">
        <v>79</v>
      </c>
      <c r="D5" s="24">
        <v>80.099999999999994</v>
      </c>
      <c r="E5" s="24">
        <v>80.900000000000006</v>
      </c>
      <c r="F5" s="24">
        <v>81.7</v>
      </c>
      <c r="G5" s="24">
        <v>82.5</v>
      </c>
      <c r="H5" s="24">
        <v>82.6</v>
      </c>
      <c r="I5" s="24">
        <v>83.2</v>
      </c>
      <c r="J5" s="24">
        <v>83.9</v>
      </c>
      <c r="K5" s="24">
        <v>84.7</v>
      </c>
      <c r="L5" s="24">
        <v>85.6</v>
      </c>
      <c r="M5" s="24">
        <v>86.4</v>
      </c>
    </row>
    <row r="6" spans="1:14">
      <c r="A6" s="23">
        <v>1981</v>
      </c>
      <c r="B6" s="24">
        <v>87.2</v>
      </c>
      <c r="C6" s="24">
        <v>88</v>
      </c>
      <c r="D6" s="24">
        <v>88.6</v>
      </c>
      <c r="E6" s="24">
        <v>89.1</v>
      </c>
      <c r="F6" s="24">
        <v>89.7</v>
      </c>
      <c r="G6" s="24">
        <v>90.5</v>
      </c>
      <c r="H6" s="24">
        <v>91.5</v>
      </c>
      <c r="I6" s="24">
        <v>92.2</v>
      </c>
      <c r="J6" s="24">
        <v>93.1</v>
      </c>
      <c r="K6" s="24">
        <v>93.4</v>
      </c>
      <c r="L6" s="24">
        <v>93.8</v>
      </c>
      <c r="M6" s="24">
        <v>94.1</v>
      </c>
    </row>
    <row r="7" spans="1:14">
      <c r="A7" s="23">
        <v>1982</v>
      </c>
      <c r="B7" s="24">
        <v>94.4</v>
      </c>
      <c r="C7" s="24">
        <v>94.7</v>
      </c>
      <c r="D7" s="24">
        <v>94.7</v>
      </c>
      <c r="E7" s="24">
        <v>95</v>
      </c>
      <c r="F7" s="24">
        <v>95.9</v>
      </c>
      <c r="G7" s="24">
        <v>97</v>
      </c>
      <c r="H7" s="24">
        <v>97.5</v>
      </c>
      <c r="I7" s="24">
        <v>97.7</v>
      </c>
      <c r="J7" s="24">
        <v>97.7</v>
      </c>
      <c r="K7" s="24">
        <v>98.1</v>
      </c>
      <c r="L7" s="24">
        <v>98</v>
      </c>
      <c r="M7" s="24">
        <v>97.7</v>
      </c>
    </row>
    <row r="8" spans="1:14">
      <c r="A8" s="23">
        <v>1983</v>
      </c>
      <c r="B8" s="24">
        <v>97.9</v>
      </c>
      <c r="C8" s="24">
        <v>98</v>
      </c>
      <c r="D8" s="24">
        <v>98.1</v>
      </c>
      <c r="E8" s="24">
        <v>98.8</v>
      </c>
      <c r="F8" s="24">
        <v>99.2</v>
      </c>
      <c r="G8" s="24">
        <v>99.4</v>
      </c>
      <c r="H8" s="24">
        <v>99.8</v>
      </c>
      <c r="I8" s="24">
        <v>100.1</v>
      </c>
      <c r="J8" s="24">
        <v>100.4</v>
      </c>
      <c r="K8" s="24">
        <v>100.8</v>
      </c>
      <c r="L8" s="24">
        <v>101.1</v>
      </c>
      <c r="M8" s="24">
        <v>101.4</v>
      </c>
    </row>
    <row r="9" spans="1:14">
      <c r="A9" s="23">
        <v>1984</v>
      </c>
      <c r="B9" s="24">
        <v>102.1</v>
      </c>
      <c r="C9" s="24">
        <v>102.6</v>
      </c>
      <c r="D9" s="24">
        <v>102.9</v>
      </c>
      <c r="E9" s="24">
        <v>103.3</v>
      </c>
      <c r="F9" s="24">
        <v>103.5</v>
      </c>
      <c r="G9" s="24">
        <v>103.7</v>
      </c>
      <c r="H9" s="24">
        <v>104.1</v>
      </c>
      <c r="I9" s="24">
        <v>104.4</v>
      </c>
      <c r="J9" s="24">
        <v>104.7</v>
      </c>
      <c r="K9" s="24">
        <v>105.1</v>
      </c>
      <c r="L9" s="24">
        <v>105.3</v>
      </c>
      <c r="M9" s="24">
        <v>105.5</v>
      </c>
    </row>
    <row r="10" spans="1:14">
      <c r="A10" s="23">
        <v>1985</v>
      </c>
      <c r="B10" s="24">
        <v>105.7</v>
      </c>
      <c r="C10" s="24">
        <v>106.3</v>
      </c>
      <c r="D10" s="24">
        <v>106.8</v>
      </c>
      <c r="E10" s="24">
        <v>107</v>
      </c>
      <c r="F10" s="24">
        <v>107.2</v>
      </c>
      <c r="G10" s="24">
        <v>107.5</v>
      </c>
      <c r="H10" s="24">
        <v>107.7</v>
      </c>
      <c r="I10" s="24">
        <v>107.9</v>
      </c>
      <c r="J10" s="24">
        <v>108.1</v>
      </c>
      <c r="K10" s="24">
        <v>108.5</v>
      </c>
      <c r="L10" s="24">
        <v>109</v>
      </c>
      <c r="M10" s="24">
        <v>109.5</v>
      </c>
    </row>
    <row r="11" spans="1:14">
      <c r="A11" s="23">
        <v>1986</v>
      </c>
      <c r="B11" s="24">
        <v>109.9</v>
      </c>
      <c r="C11" s="24">
        <v>109.7</v>
      </c>
      <c r="D11" s="24">
        <v>109.1</v>
      </c>
      <c r="E11" s="24">
        <v>108.7</v>
      </c>
      <c r="F11" s="24">
        <v>109</v>
      </c>
      <c r="G11" s="24">
        <v>109.4</v>
      </c>
      <c r="H11" s="24">
        <v>109.5</v>
      </c>
      <c r="I11" s="24">
        <v>109.6</v>
      </c>
      <c r="J11" s="24">
        <v>110</v>
      </c>
      <c r="K11" s="24">
        <v>110.2</v>
      </c>
      <c r="L11" s="24">
        <v>110.4</v>
      </c>
      <c r="M11" s="24">
        <v>110.8</v>
      </c>
    </row>
    <row r="12" spans="1:14">
      <c r="A12" s="23">
        <v>1987</v>
      </c>
      <c r="B12" s="24">
        <v>111.4</v>
      </c>
      <c r="C12" s="24">
        <v>111.8</v>
      </c>
      <c r="D12" s="24">
        <v>112.2</v>
      </c>
      <c r="E12" s="24">
        <v>112.7</v>
      </c>
      <c r="F12" s="24">
        <v>113</v>
      </c>
      <c r="G12" s="24">
        <v>113.5</v>
      </c>
      <c r="H12" s="24">
        <v>113.8</v>
      </c>
      <c r="I12" s="24">
        <v>114.3</v>
      </c>
      <c r="J12" s="24">
        <v>114.7</v>
      </c>
      <c r="K12" s="24">
        <v>115</v>
      </c>
      <c r="L12" s="24">
        <v>115.4</v>
      </c>
      <c r="M12" s="24">
        <v>115.6</v>
      </c>
    </row>
    <row r="13" spans="1:14">
      <c r="A13" s="23">
        <v>1988</v>
      </c>
      <c r="B13" s="24">
        <v>116</v>
      </c>
      <c r="C13" s="24">
        <v>116.2</v>
      </c>
      <c r="D13" s="24">
        <v>116.5</v>
      </c>
      <c r="E13" s="24">
        <v>117.2</v>
      </c>
      <c r="F13" s="24">
        <v>117.5</v>
      </c>
      <c r="G13" s="24">
        <v>118</v>
      </c>
      <c r="H13" s="24">
        <v>118.5</v>
      </c>
      <c r="I13" s="24">
        <v>119</v>
      </c>
      <c r="J13" s="24">
        <v>119.5</v>
      </c>
      <c r="K13" s="24">
        <v>119.9</v>
      </c>
      <c r="L13" s="24">
        <v>120.3</v>
      </c>
      <c r="M13" s="24">
        <v>120.7</v>
      </c>
    </row>
    <row r="14" spans="1:14">
      <c r="A14" s="23">
        <v>1989</v>
      </c>
      <c r="B14" s="24">
        <v>121.2</v>
      </c>
      <c r="C14" s="24">
        <v>121.6</v>
      </c>
      <c r="D14" s="24">
        <v>122.2</v>
      </c>
      <c r="E14" s="24">
        <v>123.1</v>
      </c>
      <c r="F14" s="24">
        <v>123.7</v>
      </c>
      <c r="G14" s="24">
        <v>124.1</v>
      </c>
      <c r="H14" s="24">
        <v>124.5</v>
      </c>
      <c r="I14" s="24">
        <v>124.5</v>
      </c>
      <c r="J14" s="24">
        <v>124.8</v>
      </c>
      <c r="K14" s="24">
        <v>125.4</v>
      </c>
      <c r="L14" s="24">
        <v>125.9</v>
      </c>
      <c r="M14" s="24">
        <v>126.3</v>
      </c>
    </row>
    <row r="15" spans="1:14">
      <c r="A15" s="23">
        <v>1990</v>
      </c>
      <c r="B15" s="24">
        <v>127.5</v>
      </c>
      <c r="C15" s="24">
        <v>128</v>
      </c>
      <c r="D15" s="24">
        <v>128.6</v>
      </c>
      <c r="E15" s="24">
        <v>128.9</v>
      </c>
      <c r="F15" s="24">
        <v>129.1</v>
      </c>
      <c r="G15" s="24">
        <v>129.9</v>
      </c>
      <c r="H15" s="24">
        <v>130.5</v>
      </c>
      <c r="I15" s="24">
        <v>131.6</v>
      </c>
      <c r="J15" s="24">
        <v>132.5</v>
      </c>
      <c r="K15" s="24">
        <v>133.4</v>
      </c>
      <c r="L15" s="24">
        <v>133.69999999999999</v>
      </c>
      <c r="M15" s="24">
        <v>134.19999999999999</v>
      </c>
    </row>
    <row r="16" spans="1:14">
      <c r="A16" s="23">
        <v>1991</v>
      </c>
      <c r="B16" s="24">
        <v>134.69999999999999</v>
      </c>
      <c r="C16" s="24">
        <v>134.80000000000001</v>
      </c>
      <c r="D16" s="24">
        <v>134.80000000000001</v>
      </c>
      <c r="E16" s="24">
        <v>135.1</v>
      </c>
      <c r="F16" s="24">
        <v>135.6</v>
      </c>
      <c r="G16" s="24">
        <v>136</v>
      </c>
      <c r="H16" s="24">
        <v>136.19999999999999</v>
      </c>
      <c r="I16" s="24">
        <v>136.6</v>
      </c>
      <c r="J16" s="24">
        <v>137</v>
      </c>
      <c r="K16" s="24">
        <v>137.19999999999999</v>
      </c>
      <c r="L16" s="24">
        <v>137.80000000000001</v>
      </c>
      <c r="M16" s="24">
        <v>138.19999999999999</v>
      </c>
    </row>
    <row r="17" spans="1:13">
      <c r="A17" s="23">
        <v>1992</v>
      </c>
      <c r="B17" s="24">
        <v>138.30000000000001</v>
      </c>
      <c r="C17" s="24">
        <v>138.6</v>
      </c>
      <c r="D17" s="24">
        <v>139.1</v>
      </c>
      <c r="E17" s="24">
        <v>139.4</v>
      </c>
      <c r="F17" s="24">
        <v>139.69999999999999</v>
      </c>
      <c r="G17" s="24">
        <v>140.1</v>
      </c>
      <c r="H17" s="24">
        <v>140.5</v>
      </c>
      <c r="I17" s="24">
        <v>140.80000000000001</v>
      </c>
      <c r="J17" s="24">
        <v>141.1</v>
      </c>
      <c r="K17" s="24">
        <v>141.69999999999999</v>
      </c>
      <c r="L17" s="24">
        <v>142.1</v>
      </c>
      <c r="M17" s="24">
        <v>142.30000000000001</v>
      </c>
    </row>
    <row r="18" spans="1:13">
      <c r="A18" s="23">
        <v>1993</v>
      </c>
      <c r="B18" s="24">
        <v>142.80000000000001</v>
      </c>
      <c r="C18" s="24">
        <v>143.1</v>
      </c>
      <c r="D18" s="24">
        <v>143.30000000000001</v>
      </c>
      <c r="E18" s="24">
        <v>143.80000000000001</v>
      </c>
      <c r="F18" s="24">
        <v>144.19999999999999</v>
      </c>
      <c r="G18" s="24">
        <v>144.30000000000001</v>
      </c>
      <c r="H18" s="24">
        <v>144.5</v>
      </c>
      <c r="I18" s="24">
        <v>144.80000000000001</v>
      </c>
      <c r="J18" s="24">
        <v>145</v>
      </c>
      <c r="K18" s="24">
        <v>145.6</v>
      </c>
      <c r="L18" s="24">
        <v>146</v>
      </c>
      <c r="M18" s="24">
        <v>146.30000000000001</v>
      </c>
    </row>
    <row r="19" spans="1:13">
      <c r="A19" s="23">
        <v>1994</v>
      </c>
      <c r="B19" s="24">
        <v>146.30000000000001</v>
      </c>
      <c r="C19" s="24">
        <v>146.69999999999999</v>
      </c>
      <c r="D19" s="24">
        <v>147.1</v>
      </c>
      <c r="E19" s="24">
        <v>147.19999999999999</v>
      </c>
      <c r="F19" s="24">
        <v>147.5</v>
      </c>
      <c r="G19" s="24">
        <v>147.9</v>
      </c>
      <c r="H19" s="24">
        <v>148.4</v>
      </c>
      <c r="I19" s="24">
        <v>149</v>
      </c>
      <c r="J19" s="24">
        <v>149.30000000000001</v>
      </c>
      <c r="K19" s="24">
        <v>149.4</v>
      </c>
      <c r="L19" s="24">
        <v>149.80000000000001</v>
      </c>
      <c r="M19" s="24">
        <v>150.1</v>
      </c>
    </row>
    <row r="20" spans="1:13">
      <c r="A20" s="23">
        <v>1995</v>
      </c>
      <c r="B20" s="24">
        <v>150.5</v>
      </c>
      <c r="C20" s="24">
        <v>150.9</v>
      </c>
      <c r="D20" s="24">
        <v>151.19999999999999</v>
      </c>
      <c r="E20" s="24">
        <v>151.80000000000001</v>
      </c>
      <c r="F20" s="24">
        <v>152.1</v>
      </c>
      <c r="G20" s="24">
        <v>152.4</v>
      </c>
      <c r="H20" s="24">
        <v>152.6</v>
      </c>
      <c r="I20" s="24">
        <v>152.9</v>
      </c>
      <c r="J20" s="24">
        <v>153.1</v>
      </c>
      <c r="K20" s="24">
        <v>153.5</v>
      </c>
      <c r="L20" s="24">
        <v>153.69999999999999</v>
      </c>
      <c r="M20" s="24">
        <v>153.9</v>
      </c>
    </row>
    <row r="21" spans="1:13">
      <c r="A21" s="23">
        <v>1996</v>
      </c>
      <c r="B21" s="24">
        <v>154.69999999999999</v>
      </c>
      <c r="C21" s="24">
        <v>155</v>
      </c>
      <c r="D21" s="24">
        <v>155.5</v>
      </c>
      <c r="E21" s="24">
        <v>156.1</v>
      </c>
      <c r="F21" s="24">
        <v>156.4</v>
      </c>
      <c r="G21" s="24">
        <v>156.69999999999999</v>
      </c>
      <c r="H21" s="24">
        <v>157</v>
      </c>
      <c r="I21" s="24">
        <v>157.19999999999999</v>
      </c>
      <c r="J21" s="24">
        <v>157.69999999999999</v>
      </c>
      <c r="K21" s="24">
        <v>158.19999999999999</v>
      </c>
      <c r="L21" s="24">
        <v>158.69999999999999</v>
      </c>
      <c r="M21" s="24">
        <v>159.1</v>
      </c>
    </row>
    <row r="22" spans="1:13">
      <c r="A22" s="23">
        <v>1997</v>
      </c>
      <c r="B22" s="24">
        <v>159.4</v>
      </c>
      <c r="C22" s="24">
        <v>159.69999999999999</v>
      </c>
      <c r="D22" s="24">
        <v>159.80000000000001</v>
      </c>
      <c r="E22" s="24">
        <v>159.9</v>
      </c>
      <c r="F22" s="24">
        <v>159.9</v>
      </c>
      <c r="G22" s="24">
        <v>160.19999999999999</v>
      </c>
      <c r="H22" s="24">
        <v>160.4</v>
      </c>
      <c r="I22" s="24">
        <v>160.80000000000001</v>
      </c>
      <c r="J22" s="24">
        <v>161.19999999999999</v>
      </c>
      <c r="K22" s="24">
        <v>161.5</v>
      </c>
      <c r="L22" s="24">
        <v>161.69999999999999</v>
      </c>
      <c r="M22" s="24">
        <v>161.80000000000001</v>
      </c>
    </row>
    <row r="23" spans="1:13">
      <c r="A23" s="23">
        <v>1998</v>
      </c>
      <c r="B23" s="24">
        <v>162</v>
      </c>
      <c r="C23" s="24">
        <v>162</v>
      </c>
      <c r="D23" s="24">
        <v>162</v>
      </c>
      <c r="E23" s="24">
        <v>162.19999999999999</v>
      </c>
      <c r="F23" s="24">
        <v>162.6</v>
      </c>
      <c r="G23" s="24">
        <v>162.80000000000001</v>
      </c>
      <c r="H23" s="24">
        <v>163.19999999999999</v>
      </c>
      <c r="I23" s="24">
        <v>163.4</v>
      </c>
      <c r="J23" s="24">
        <v>163.5</v>
      </c>
      <c r="K23" s="24">
        <v>163.9</v>
      </c>
      <c r="L23" s="24">
        <v>164.1</v>
      </c>
      <c r="M23" s="24">
        <v>164.4</v>
      </c>
    </row>
    <row r="24" spans="1:13">
      <c r="A24" s="23">
        <v>1999</v>
      </c>
      <c r="B24" s="24">
        <v>164.7</v>
      </c>
      <c r="C24" s="24">
        <v>164.7</v>
      </c>
      <c r="D24" s="24">
        <v>164.8</v>
      </c>
      <c r="E24" s="24">
        <v>165.9</v>
      </c>
      <c r="F24" s="24">
        <v>166</v>
      </c>
      <c r="G24" s="24">
        <v>166</v>
      </c>
      <c r="H24" s="24">
        <v>166.7</v>
      </c>
      <c r="I24" s="24">
        <v>167.1</v>
      </c>
      <c r="J24" s="24">
        <v>167.8</v>
      </c>
      <c r="K24" s="24">
        <v>168.1</v>
      </c>
      <c r="L24" s="24">
        <v>168.4</v>
      </c>
      <c r="M24" s="24">
        <v>168.8</v>
      </c>
    </row>
    <row r="25" spans="1:13">
      <c r="A25" s="23">
        <v>2000</v>
      </c>
      <c r="B25" s="24">
        <v>169.3</v>
      </c>
      <c r="C25" s="24">
        <v>170</v>
      </c>
      <c r="D25" s="24">
        <v>171</v>
      </c>
      <c r="E25" s="24">
        <v>170.9</v>
      </c>
      <c r="F25" s="24">
        <v>171.2</v>
      </c>
      <c r="G25" s="24">
        <v>172.2</v>
      </c>
      <c r="H25" s="24">
        <v>172.7</v>
      </c>
      <c r="I25" s="24">
        <v>172.7</v>
      </c>
      <c r="J25" s="24">
        <v>173.6</v>
      </c>
      <c r="K25" s="24">
        <v>173.9</v>
      </c>
      <c r="L25" s="24">
        <v>174.2</v>
      </c>
      <c r="M25" s="24">
        <v>174.6</v>
      </c>
    </row>
    <row r="26" spans="1:13">
      <c r="A26" s="23">
        <v>2001</v>
      </c>
      <c r="B26" s="24">
        <v>175.6</v>
      </c>
      <c r="C26" s="24">
        <v>176</v>
      </c>
      <c r="D26" s="24">
        <v>176.1</v>
      </c>
      <c r="E26" s="24">
        <v>176.4</v>
      </c>
      <c r="F26" s="24">
        <v>177.3</v>
      </c>
      <c r="G26" s="24">
        <v>177.7</v>
      </c>
      <c r="H26" s="24">
        <v>177.4</v>
      </c>
      <c r="I26" s="24">
        <v>177.4</v>
      </c>
      <c r="J26" s="24">
        <v>178.1</v>
      </c>
      <c r="K26" s="24">
        <v>177.6</v>
      </c>
      <c r="L26" s="24">
        <v>177.5</v>
      </c>
      <c r="M26" s="24">
        <v>177.4</v>
      </c>
    </row>
    <row r="27" spans="1:13">
      <c r="A27" s="23">
        <v>2002</v>
      </c>
      <c r="B27" s="24">
        <v>177.7</v>
      </c>
      <c r="C27" s="24">
        <v>178</v>
      </c>
      <c r="D27" s="24">
        <v>178.5</v>
      </c>
      <c r="E27" s="24">
        <v>179.3</v>
      </c>
      <c r="F27" s="24">
        <v>179.5</v>
      </c>
      <c r="G27" s="24">
        <v>179.6</v>
      </c>
      <c r="H27" s="24">
        <v>180</v>
      </c>
      <c r="I27" s="24">
        <v>180.5</v>
      </c>
      <c r="J27" s="24">
        <v>180.8</v>
      </c>
      <c r="K27" s="24">
        <v>181.2</v>
      </c>
      <c r="L27" s="24">
        <v>181.5</v>
      </c>
      <c r="M27" s="24">
        <v>181.8</v>
      </c>
    </row>
    <row r="28" spans="1:13">
      <c r="A28" s="23">
        <v>2003</v>
      </c>
      <c r="B28" s="24">
        <v>182.6</v>
      </c>
      <c r="C28" s="24">
        <v>183.6</v>
      </c>
      <c r="D28" s="24">
        <v>183.9</v>
      </c>
      <c r="E28" s="24">
        <v>183.2</v>
      </c>
      <c r="F28" s="24">
        <v>182.9</v>
      </c>
      <c r="G28" s="24">
        <v>183.1</v>
      </c>
      <c r="H28" s="24">
        <v>183.7</v>
      </c>
      <c r="I28" s="24">
        <v>184.5</v>
      </c>
      <c r="J28" s="24">
        <v>185.1</v>
      </c>
      <c r="K28" s="24">
        <v>184.9</v>
      </c>
      <c r="L28" s="24">
        <v>185</v>
      </c>
      <c r="M28" s="24">
        <v>185.5</v>
      </c>
    </row>
    <row r="29" spans="1:13">
      <c r="A29" s="23">
        <v>2004</v>
      </c>
      <c r="B29" s="24">
        <v>186.3</v>
      </c>
      <c r="C29" s="24">
        <v>186.7</v>
      </c>
      <c r="D29" s="24">
        <v>187.1</v>
      </c>
      <c r="E29" s="24">
        <v>187.4</v>
      </c>
      <c r="F29" s="24">
        <v>188.2</v>
      </c>
      <c r="G29" s="24">
        <v>188.9</v>
      </c>
      <c r="H29" s="24">
        <v>189.1</v>
      </c>
      <c r="I29" s="24">
        <v>189.2</v>
      </c>
      <c r="J29" s="24">
        <v>189.8</v>
      </c>
      <c r="K29" s="24">
        <v>190.8</v>
      </c>
      <c r="L29" s="24">
        <v>191.7</v>
      </c>
      <c r="M29" s="24">
        <v>191.7</v>
      </c>
    </row>
    <row r="30" spans="1:13">
      <c r="A30" s="23">
        <v>2005</v>
      </c>
      <c r="B30" s="24">
        <v>191.6</v>
      </c>
      <c r="C30" s="24">
        <v>192.4</v>
      </c>
      <c r="D30" s="24">
        <v>193.1</v>
      </c>
      <c r="E30" s="24">
        <v>193.7</v>
      </c>
      <c r="F30" s="24">
        <v>193.6</v>
      </c>
      <c r="G30" s="24">
        <v>193.7</v>
      </c>
      <c r="H30" s="24">
        <v>194.9</v>
      </c>
      <c r="I30" s="24">
        <v>196.1</v>
      </c>
      <c r="J30" s="24">
        <v>198.8</v>
      </c>
      <c r="K30" s="24">
        <v>199.1</v>
      </c>
      <c r="L30" s="24">
        <v>198.1</v>
      </c>
      <c r="M30" s="24">
        <v>198.1</v>
      </c>
    </row>
    <row r="31" spans="1:13">
      <c r="A31" s="23">
        <v>2006</v>
      </c>
      <c r="B31" s="24">
        <v>199.3</v>
      </c>
      <c r="C31" s="24">
        <v>199.4</v>
      </c>
      <c r="D31" s="24">
        <v>199.7</v>
      </c>
      <c r="E31" s="24">
        <v>200.7</v>
      </c>
      <c r="F31" s="24">
        <v>201.3</v>
      </c>
      <c r="G31" s="24">
        <v>201.8</v>
      </c>
      <c r="H31" s="24">
        <v>202.9</v>
      </c>
      <c r="I31" s="24">
        <v>203.8</v>
      </c>
      <c r="J31" s="24">
        <v>202.8</v>
      </c>
      <c r="K31" s="24">
        <v>201.9</v>
      </c>
      <c r="L31" s="24">
        <v>202</v>
      </c>
      <c r="M31" s="24">
        <v>203.1</v>
      </c>
    </row>
    <row r="32" spans="1:13">
      <c r="A32" s="23">
        <v>2007</v>
      </c>
      <c r="B32" s="24">
        <v>203.43700000000001</v>
      </c>
      <c r="C32" s="24">
        <v>204.226</v>
      </c>
      <c r="D32" s="24">
        <v>205.28800000000001</v>
      </c>
      <c r="E32" s="24">
        <v>205.904</v>
      </c>
      <c r="F32" s="24">
        <v>206.755</v>
      </c>
      <c r="G32" s="24">
        <v>207.23400000000001</v>
      </c>
      <c r="H32" s="24">
        <v>207.60300000000001</v>
      </c>
      <c r="I32" s="24">
        <v>207.667</v>
      </c>
      <c r="J32" s="24">
        <v>208.547</v>
      </c>
      <c r="K32" s="24">
        <v>209.19</v>
      </c>
      <c r="L32" s="24">
        <v>210.834</v>
      </c>
      <c r="M32" s="24">
        <v>211.44499999999999</v>
      </c>
    </row>
    <row r="33" spans="1:13">
      <c r="A33" s="23">
        <v>2008</v>
      </c>
      <c r="B33" s="24">
        <v>212.17400000000001</v>
      </c>
      <c r="C33" s="24">
        <v>212.68700000000001</v>
      </c>
      <c r="D33" s="24">
        <v>213.44800000000001</v>
      </c>
      <c r="E33" s="24">
        <v>213.94200000000001</v>
      </c>
      <c r="F33" s="24">
        <v>215.208</v>
      </c>
      <c r="G33" s="24">
        <v>217.46299999999999</v>
      </c>
      <c r="H33" s="24">
        <v>219.01599999999999</v>
      </c>
      <c r="I33" s="24">
        <v>218.69</v>
      </c>
      <c r="J33" s="24">
        <v>218.87700000000001</v>
      </c>
      <c r="K33" s="24">
        <v>216.995</v>
      </c>
      <c r="L33" s="24">
        <v>213.15299999999999</v>
      </c>
      <c r="M33" s="24">
        <v>211.398</v>
      </c>
    </row>
    <row r="34" spans="1:13">
      <c r="A34" s="23">
        <v>2009</v>
      </c>
      <c r="B34" s="24">
        <v>211.93299999999999</v>
      </c>
      <c r="C34" s="24">
        <v>212.70500000000001</v>
      </c>
      <c r="D34" s="24">
        <v>212.495</v>
      </c>
      <c r="E34" s="24">
        <v>212.709</v>
      </c>
      <c r="F34" s="24">
        <v>213.02199999999999</v>
      </c>
      <c r="G34" s="24">
        <v>214.79</v>
      </c>
      <c r="H34" s="24">
        <v>214.726</v>
      </c>
      <c r="I34" s="24">
        <v>215.44499999999999</v>
      </c>
      <c r="J34" s="24">
        <v>215.86099999999999</v>
      </c>
      <c r="K34" s="24">
        <v>216.50899999999999</v>
      </c>
      <c r="L34" s="24">
        <v>217.23400000000001</v>
      </c>
      <c r="M34" s="24">
        <v>217.34700000000001</v>
      </c>
    </row>
    <row r="35" spans="1:13">
      <c r="A35" s="23">
        <v>2010</v>
      </c>
      <c r="B35" s="24">
        <v>217.488</v>
      </c>
      <c r="C35" s="24">
        <v>217.28100000000001</v>
      </c>
      <c r="D35" s="24">
        <v>217.35300000000001</v>
      </c>
      <c r="E35" s="24">
        <v>217.40299999999999</v>
      </c>
      <c r="F35" s="24">
        <v>217.29</v>
      </c>
      <c r="G35" s="24">
        <v>217.19900000000001</v>
      </c>
      <c r="H35" s="24">
        <v>217.60499999999999</v>
      </c>
      <c r="I35" s="24">
        <v>217.923</v>
      </c>
      <c r="J35" s="24">
        <v>218.27500000000001</v>
      </c>
      <c r="K35" s="24">
        <v>219.035</v>
      </c>
      <c r="L35" s="24">
        <v>219.59</v>
      </c>
      <c r="M35" s="24">
        <v>220.47200000000001</v>
      </c>
    </row>
    <row r="36" spans="1:13">
      <c r="A36" s="23">
        <v>2011</v>
      </c>
      <c r="B36" s="24">
        <v>221.18700000000001</v>
      </c>
      <c r="C36" s="24">
        <v>221.898</v>
      </c>
      <c r="D36" s="24">
        <v>223.04599999999999</v>
      </c>
      <c r="E36" s="24">
        <v>224.09299999999999</v>
      </c>
      <c r="F36" s="24">
        <v>224.80600000000001</v>
      </c>
      <c r="G36" s="24">
        <v>224.80600000000001</v>
      </c>
      <c r="H36" s="24">
        <v>225.39500000000001</v>
      </c>
      <c r="I36" s="24">
        <v>226.10599999999999</v>
      </c>
      <c r="J36" s="24">
        <v>226.59700000000001</v>
      </c>
      <c r="K36" s="24">
        <v>226.75</v>
      </c>
      <c r="L36" s="24">
        <v>227.16900000000001</v>
      </c>
      <c r="M36" s="24">
        <v>227.22300000000001</v>
      </c>
    </row>
    <row r="37" spans="1:13">
      <c r="A37" s="23">
        <v>2012</v>
      </c>
      <c r="B37" s="24">
        <v>227.84200000000001</v>
      </c>
      <c r="C37" s="24">
        <v>228.32900000000001</v>
      </c>
      <c r="D37" s="24">
        <v>228.80699999999999</v>
      </c>
      <c r="E37" s="24">
        <v>229.18700000000001</v>
      </c>
      <c r="F37" s="24">
        <v>228.71299999999999</v>
      </c>
      <c r="G37" s="24">
        <v>228.524</v>
      </c>
      <c r="H37" s="24">
        <v>228.59</v>
      </c>
      <c r="I37" s="24">
        <v>229.91800000000001</v>
      </c>
      <c r="J37" s="24">
        <v>231.01499999999999</v>
      </c>
      <c r="K37" s="24">
        <v>231.63800000000001</v>
      </c>
      <c r="L37" s="24">
        <v>231.249</v>
      </c>
      <c r="M37" s="24">
        <v>231.221</v>
      </c>
    </row>
    <row r="38" spans="1:13">
      <c r="A38" s="23">
        <v>2013</v>
      </c>
      <c r="B38" s="24">
        <v>231.679</v>
      </c>
      <c r="C38" s="24">
        <v>232.93700000000001</v>
      </c>
      <c r="D38" s="24">
        <v>232.28200000000001</v>
      </c>
      <c r="E38" s="24">
        <v>231.797</v>
      </c>
      <c r="F38" s="24">
        <v>231.893</v>
      </c>
      <c r="G38" s="24">
        <v>232.44499999999999</v>
      </c>
      <c r="H38" s="24">
        <v>232.9</v>
      </c>
      <c r="I38" s="24">
        <v>233.45599999999999</v>
      </c>
      <c r="J38" s="24">
        <v>233.54400000000001</v>
      </c>
      <c r="K38" s="24">
        <v>233.66900000000001</v>
      </c>
      <c r="L38" s="24">
        <v>234.1</v>
      </c>
      <c r="M38" s="24">
        <v>234.71899999999999</v>
      </c>
    </row>
    <row r="39" spans="1:13">
      <c r="A39" s="23">
        <v>2014</v>
      </c>
      <c r="B39" s="24">
        <v>235.28800000000001</v>
      </c>
      <c r="C39" s="24">
        <v>235.547</v>
      </c>
      <c r="D39" s="24">
        <v>236.02799999999999</v>
      </c>
      <c r="E39" s="24">
        <v>236.46799999999999</v>
      </c>
      <c r="F39" s="24">
        <v>236.91800000000001</v>
      </c>
      <c r="G39" s="24">
        <v>237.23099999999999</v>
      </c>
      <c r="H39" s="24">
        <v>237.49799999999999</v>
      </c>
      <c r="I39" s="24">
        <v>237.46</v>
      </c>
      <c r="J39" s="24">
        <v>237.477</v>
      </c>
      <c r="K39" s="24">
        <v>237.43</v>
      </c>
      <c r="L39" s="24">
        <v>236.983</v>
      </c>
      <c r="M39" s="24">
        <v>236.25200000000001</v>
      </c>
    </row>
    <row r="40" spans="1:13">
      <c r="A40" s="23">
        <v>2015</v>
      </c>
      <c r="B40" s="24">
        <v>234.74700000000001</v>
      </c>
      <c r="C40" s="24">
        <v>235.34200000000001</v>
      </c>
      <c r="D40" s="24">
        <v>235.976</v>
      </c>
      <c r="E40" s="24">
        <v>236.22200000000001</v>
      </c>
      <c r="F40" s="24">
        <v>237.001</v>
      </c>
      <c r="G40" s="24">
        <v>237.65700000000001</v>
      </c>
      <c r="H40" s="24">
        <v>238.03399999999999</v>
      </c>
      <c r="I40" s="24">
        <v>238.03299999999999</v>
      </c>
      <c r="J40" s="24">
        <v>237.49799999999999</v>
      </c>
      <c r="K40" s="24">
        <v>237.733</v>
      </c>
      <c r="L40" s="24">
        <v>238.017</v>
      </c>
      <c r="M40" s="24">
        <v>237.761</v>
      </c>
    </row>
    <row r="41" spans="1:13">
      <c r="A41" s="23">
        <v>2016</v>
      </c>
      <c r="B41" s="24">
        <v>237.65199999999999</v>
      </c>
      <c r="C41" s="24">
        <v>237.33600000000001</v>
      </c>
      <c r="D41" s="24">
        <v>238.08</v>
      </c>
      <c r="E41" s="24">
        <v>238.99199999999999</v>
      </c>
      <c r="F41" s="24">
        <v>239.55699999999999</v>
      </c>
      <c r="G41" s="24">
        <v>240.22200000000001</v>
      </c>
      <c r="H41" s="24">
        <v>240.101</v>
      </c>
      <c r="I41" s="24">
        <v>240.54499999999999</v>
      </c>
      <c r="J41" s="24">
        <v>241.17599999999999</v>
      </c>
      <c r="K41" s="24">
        <v>241.74100000000001</v>
      </c>
      <c r="L41" s="24">
        <v>242.02600000000001</v>
      </c>
      <c r="M41" s="24">
        <v>242.637</v>
      </c>
    </row>
    <row r="42" spans="1:13">
      <c r="A42" s="23">
        <v>2017</v>
      </c>
      <c r="B42" s="24">
        <v>243.61799999999999</v>
      </c>
      <c r="C42" s="24">
        <v>244.006</v>
      </c>
      <c r="D42" s="24">
        <v>243.892</v>
      </c>
      <c r="E42" s="24">
        <v>244.19300000000001</v>
      </c>
      <c r="F42" s="24">
        <v>244.00399999999999</v>
      </c>
      <c r="G42" s="24">
        <v>244.16300000000001</v>
      </c>
      <c r="H42" s="24">
        <v>244.24299999999999</v>
      </c>
      <c r="I42" s="24">
        <v>245.18299999999999</v>
      </c>
      <c r="J42" s="24">
        <v>246.435</v>
      </c>
      <c r="K42" s="24">
        <v>246.626</v>
      </c>
      <c r="L42" s="24">
        <v>247.28399999999999</v>
      </c>
      <c r="M42" s="24">
        <v>247.80500000000001</v>
      </c>
    </row>
    <row r="43" spans="1:13">
      <c r="A43" s="23">
        <v>2018</v>
      </c>
      <c r="B43" s="24">
        <v>248.85900000000001</v>
      </c>
      <c r="C43" s="24">
        <v>249.529</v>
      </c>
      <c r="D43" s="24">
        <v>249.577</v>
      </c>
      <c r="E43" s="24">
        <v>250.227</v>
      </c>
      <c r="F43" s="24">
        <v>250.792</v>
      </c>
      <c r="G43" s="24">
        <v>251.018</v>
      </c>
      <c r="H43" s="24">
        <v>251.214</v>
      </c>
      <c r="I43" s="24">
        <v>251.66300000000001</v>
      </c>
      <c r="J43" s="24">
        <v>252.18199999999999</v>
      </c>
      <c r="K43" s="24">
        <v>252.77199999999999</v>
      </c>
      <c r="L43" s="24">
        <v>252.59399999999999</v>
      </c>
      <c r="M43" s="24">
        <v>252.767</v>
      </c>
    </row>
    <row r="44" spans="1:13">
      <c r="A44" s="23">
        <v>2019</v>
      </c>
      <c r="B44" s="24">
        <v>252.56100000000001</v>
      </c>
      <c r="C44" s="24">
        <v>253.31899999999999</v>
      </c>
      <c r="D44" s="24">
        <v>254.27699999999999</v>
      </c>
      <c r="E44" s="24">
        <v>255.233</v>
      </c>
      <c r="F44" s="24">
        <v>255.29599999999999</v>
      </c>
      <c r="G44" s="24">
        <v>255.21299999999999</v>
      </c>
      <c r="H44" s="24">
        <v>255.80199999999999</v>
      </c>
      <c r="I44" s="24">
        <v>256.036</v>
      </c>
      <c r="J44" s="24">
        <v>256.43</v>
      </c>
      <c r="K44" s="24">
        <v>257.15499999999997</v>
      </c>
      <c r="L44" s="24">
        <v>257.87900000000002</v>
      </c>
      <c r="M44" s="24">
        <v>258.63</v>
      </c>
    </row>
    <row r="45" spans="1:13">
      <c r="A45" s="23">
        <v>2020</v>
      </c>
      <c r="B45" s="32">
        <v>259.12700000000001</v>
      </c>
      <c r="C45" s="32">
        <v>259.25</v>
      </c>
      <c r="D45" s="32">
        <v>258.07600000000002</v>
      </c>
      <c r="E45" s="32">
        <v>256.03199999999998</v>
      </c>
      <c r="F45" s="32">
        <v>255.80199999999999</v>
      </c>
      <c r="G45" s="32">
        <v>257.04199999999997</v>
      </c>
      <c r="H45" s="32">
        <v>258.35199999999998</v>
      </c>
      <c r="I45" s="32">
        <v>259.31599999999997</v>
      </c>
      <c r="J45" s="32">
        <v>259.99700000000001</v>
      </c>
      <c r="K45" s="32">
        <v>260.31900000000002</v>
      </c>
      <c r="L45" s="32">
        <v>260.911</v>
      </c>
      <c r="M45" s="32">
        <v>262.04500000000002</v>
      </c>
    </row>
    <row r="46" spans="1:13">
      <c r="A46" s="23">
        <v>2021</v>
      </c>
      <c r="B46" s="32">
        <v>262.63900000000001</v>
      </c>
      <c r="C46" s="32">
        <v>263.57299999999998</v>
      </c>
      <c r="D46" s="32">
        <v>264.84699999999998</v>
      </c>
      <c r="E46" s="32">
        <v>266.625</v>
      </c>
      <c r="F46" s="32">
        <v>268.404</v>
      </c>
      <c r="G46" s="32">
        <v>270.70999999999998</v>
      </c>
      <c r="H46" s="32">
        <v>271.96499999999997</v>
      </c>
      <c r="I46" s="32">
        <v>272.75200000000001</v>
      </c>
      <c r="J46" s="32">
        <v>273.94200000000001</v>
      </c>
      <c r="K46" s="32">
        <v>276.52800000000002</v>
      </c>
      <c r="L46" s="32">
        <v>278.82400000000001</v>
      </c>
      <c r="M46" s="32">
        <v>280.80599999999998</v>
      </c>
    </row>
    <row r="47" spans="1:13">
      <c r="A47" s="23">
        <v>2022</v>
      </c>
      <c r="B47" s="32">
        <v>282.54199999999997</v>
      </c>
      <c r="C47" s="32">
        <v>284.52499999999998</v>
      </c>
      <c r="D47" s="32">
        <v>287.46699999999998</v>
      </c>
      <c r="E47" s="32">
        <v>288.58199999999999</v>
      </c>
      <c r="F47" s="32">
        <v>291.29899999999998</v>
      </c>
      <c r="G47" s="32">
        <v>295.072</v>
      </c>
      <c r="H47" s="32">
        <v>294.94</v>
      </c>
      <c r="I47" s="32">
        <v>295.16199999999998</v>
      </c>
      <c r="J47" s="32">
        <v>296.42099999999999</v>
      </c>
      <c r="K47" s="32">
        <v>297.97899999999998</v>
      </c>
      <c r="L47" s="32">
        <v>298.70800000000003</v>
      </c>
      <c r="M47" s="32">
        <v>298.80799999999999</v>
      </c>
    </row>
    <row r="48" spans="1:13">
      <c r="A48" s="23">
        <v>2023</v>
      </c>
      <c r="B48" s="32">
        <v>300.45600000000002</v>
      </c>
      <c r="C48" s="32">
        <v>301.476</v>
      </c>
      <c r="D48" s="32">
        <v>301.64299999999997</v>
      </c>
      <c r="E48" s="32">
        <v>302.858</v>
      </c>
      <c r="F48" s="32">
        <v>303.31599999999997</v>
      </c>
      <c r="G48" s="32">
        <v>304.09899999999999</v>
      </c>
      <c r="H48" s="32">
        <v>304.61500000000001</v>
      </c>
      <c r="I48" s="32">
        <v>306.13799999999998</v>
      </c>
      <c r="J48" s="32">
        <v>307.37400000000002</v>
      </c>
      <c r="K48" s="32">
        <v>307.65300000000002</v>
      </c>
      <c r="L48" s="32">
        <v>308.08699999999999</v>
      </c>
      <c r="M48" s="32">
        <v>308.73500000000001</v>
      </c>
    </row>
    <row r="49" spans="1:13">
      <c r="A49" s="23">
        <v>2024</v>
      </c>
      <c r="B49" s="32">
        <v>309.79399999999998</v>
      </c>
      <c r="C49" s="32">
        <v>311.02199999999999</v>
      </c>
      <c r="D49" s="32">
        <v>312.10700000000003</v>
      </c>
      <c r="E49" s="32">
        <v>313.01600000000002</v>
      </c>
      <c r="F49" s="32">
        <v>313.14</v>
      </c>
      <c r="G49" s="32">
        <v>313.13099999999997</v>
      </c>
      <c r="H49" s="32">
        <v>313.56599999999997</v>
      </c>
      <c r="I49" s="32">
        <v>314.13099999999997</v>
      </c>
      <c r="J49" s="32">
        <v>314.851</v>
      </c>
      <c r="K49" s="32">
        <v>315.56400000000002</v>
      </c>
      <c r="L49" s="32">
        <v>316.44900000000001</v>
      </c>
      <c r="M49" s="32">
        <v>317.60300000000001</v>
      </c>
    </row>
    <row r="50" spans="1:13">
      <c r="A50" s="23">
        <v>2025</v>
      </c>
      <c r="B50" s="32">
        <v>319.08600000000001</v>
      </c>
      <c r="C50" s="32">
        <v>319.77499999999998</v>
      </c>
      <c r="D50" s="32">
        <v>319.61500000000001</v>
      </c>
      <c r="E50" s="33">
        <v>320.32100000000003</v>
      </c>
      <c r="F50" s="32">
        <v>320.58</v>
      </c>
      <c r="G50" s="32">
        <v>321.5</v>
      </c>
      <c r="H50" s="32">
        <v>322.13200000000001</v>
      </c>
      <c r="I50" s="32">
        <v>323.36399999999998</v>
      </c>
      <c r="J50" s="32">
        <v>324.36799999999999</v>
      </c>
      <c r="K50" s="35" t="s">
        <v>39</v>
      </c>
      <c r="L50" s="32">
        <v>325.03100000000001</v>
      </c>
      <c r="M50" s="32">
        <v>326.02999999999997</v>
      </c>
    </row>
    <row r="51" spans="1:13" ht="15">
      <c r="I51" s="25" t="s">
        <v>1</v>
      </c>
      <c r="J51" s="37" t="s">
        <v>2</v>
      </c>
      <c r="K51" s="37"/>
      <c r="L51" s="37"/>
    </row>
    <row r="52" spans="1:13" ht="15">
      <c r="A52" s="14" t="s">
        <v>21</v>
      </c>
      <c r="H52" s="1"/>
      <c r="I52" s="26" t="s">
        <v>22</v>
      </c>
      <c r="J52" s="1"/>
    </row>
    <row r="53" spans="1:13" ht="15">
      <c r="A53" s="14" t="s">
        <v>40</v>
      </c>
      <c r="H53" s="1"/>
      <c r="I53" s="27">
        <v>45962</v>
      </c>
      <c r="J53" s="27">
        <v>45627</v>
      </c>
    </row>
    <row r="54" spans="1:13" ht="14.25">
      <c r="I54" s="34">
        <f>+M50/L50-1</f>
        <v>3.073552984176775E-3</v>
      </c>
      <c r="J54" s="28">
        <f>+M50/M49-1</f>
        <v>2.6533124687109222E-2</v>
      </c>
    </row>
  </sheetData>
  <mergeCells count="3">
    <mergeCell ref="J51:L51"/>
    <mergeCell ref="A1:H1"/>
    <mergeCell ref="A2:I2"/>
  </mergeCells>
  <pageMargins left="0.25" right="0.25" top="0.75" bottom="0.75" header="0.3" footer="0.3"/>
  <pageSetup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CPI not seasonally adjusted</vt:lpstr>
      <vt:lpstr>CPI seasonally adjusted</vt:lpstr>
      <vt:lpstr>'CPI not seasonally adjusted'!Print_Area</vt:lpstr>
    </vt:vector>
  </TitlesOfParts>
  <Company>Idaho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jhyer</dc:creator>
  <cp:lastModifiedBy>Janine Roeser</cp:lastModifiedBy>
  <cp:lastPrinted>2024-10-10T15:35:46Z</cp:lastPrinted>
  <dcterms:created xsi:type="dcterms:W3CDTF">1997-04-01T21:04:10Z</dcterms:created>
  <dcterms:modified xsi:type="dcterms:W3CDTF">2026-01-14T23:09:07Z</dcterms:modified>
</cp:coreProperties>
</file>